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56" tabRatio="782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'1'!$A$1:$H$20</definedName>
    <definedName name="_xlnm.Print_Area" localSheetId="9">'10'!$A$1:$H$9</definedName>
    <definedName name="_xlnm.Print_Area" localSheetId="10">'11'!$A$1:$Y$29</definedName>
    <definedName name="_xlnm.Print_Area" localSheetId="1">'2'!$A$1:$P$16</definedName>
    <definedName name="_xlnm.Print_Area" localSheetId="3">'4'!$A$1:$H$20</definedName>
    <definedName name="_xlnm.Print_Area" localSheetId="4">'5'!$A$1:$K$15</definedName>
    <definedName name="_xlnm.Print_Area" localSheetId="5">'6'!$A$1:$Q$12</definedName>
    <definedName name="_xlnm.Print_Area" localSheetId="6">'7'!$A$1:$AF$11</definedName>
    <definedName name="_xlnm.Print_Area" localSheetId="7">'8'!$A$1:$Q$10</definedName>
    <definedName name="_xlnm.Print_Area" localSheetId="8">'9'!$A$1:$J$18</definedName>
    <definedName name="_xlnm.Print_Area">#N/A</definedName>
    <definedName name="_xlnm.Print_Titles" localSheetId="0">'1'!$1:$7</definedName>
    <definedName name="_xlnm.Print_Titles" localSheetId="9">'10'!$1:$6</definedName>
    <definedName name="_xlnm.Print_Titles" localSheetId="10">'11'!$1:$7</definedName>
    <definedName name="_xlnm.Print_Titles" localSheetId="1">'2'!$1:$7</definedName>
    <definedName name="_xlnm.Print_Titles" localSheetId="2">'3'!$1:$7</definedName>
    <definedName name="_xlnm.Print_Titles" localSheetId="3">'4'!$1:$7</definedName>
    <definedName name="_xlnm.Print_Titles" localSheetId="4">'5'!$1:$6</definedName>
    <definedName name="_xlnm.Print_Titles" localSheetId="5">'6'!$1:$6</definedName>
    <definedName name="_xlnm.Print_Titles" localSheetId="6">'7'!$1:$6</definedName>
    <definedName name="_xlnm.Print_Titles" localSheetId="7">'8'!$1:$6</definedName>
    <definedName name="_xlnm.Print_Titles" localSheetId="8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<sst xmlns="http://schemas.openxmlformats.org/spreadsheetml/2006/main" count="585" uniqueCount="232">
  <si>
    <t>表1</t>
  </si>
  <si>
    <t>收支预算总表</t>
  </si>
  <si>
    <t>市农业局</t>
  </si>
  <si>
    <t>单位：百元</t>
  </si>
  <si>
    <t>收          入</t>
  </si>
  <si>
    <t>支             出</t>
  </si>
  <si>
    <t>项              目</t>
  </si>
  <si>
    <t>2019年预算数</t>
  </si>
  <si>
    <t>2018年预算数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</si>
  <si>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</si>
  <si>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</si>
  <si>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</si>
  <si>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</si>
  <si>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</si>
  <si>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</si>
  <si>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</si>
  <si>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</si>
  <si>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</si>
  <si>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</si>
  <si>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</si>
  <si>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</si>
  <si>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</si>
  <si>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</si>
  <si>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</si>
  <si>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</si>
  <si>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</si>
  <si>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</si>
  <si>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</si>
  <si>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</si>
  <si>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</si>
  <si>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</si>
  <si>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</si>
  <si>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</si>
  <si>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</si>
  <si>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</si>
  <si>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</si>
  <si>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</si>
  <si>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</si>
  <si>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</si>
  <si>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</si>
  <si>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</si>
  <si>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</si>
  <si>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</si>
  <si>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</si>
  <si>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</si>
  <si>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</si>
  <si>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</si>
  <si>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</si>
  <si>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</si>
  <si>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</si>
  <si>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</si>
  <si>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</si>
  <si>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</si>
  <si>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</si>
  <si>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</si>
  <si>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市农业局</t>
  </si>
  <si>
    <t>208</t>
  </si>
  <si>
    <t>05</t>
  </si>
  <si>
    <t>01</t>
  </si>
  <si>
    <t>620601</t>
  </si>
  <si>
    <t xml:space="preserve">    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</si>
  <si>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</si>
  <si>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</si>
  <si>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</si>
  <si>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</si>
  <si>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>213</t>
  </si>
  <si>
    <t xml:space="preserve">    行政运行</t>
  </si>
  <si>
    <t>02</t>
  </si>
  <si>
    <t xml:space="preserve">    一般行政管理事务</t>
  </si>
  <si>
    <t>99</t>
  </si>
  <si>
    <t xml:space="preserve">    其他扶贫支出</t>
  </si>
  <si>
    <t>表3</t>
  </si>
  <si>
    <t>支出预算表</t>
  </si>
  <si>
    <t>基本支出</t>
  </si>
  <si>
    <t>专项支出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</si>
  <si>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</si>
  <si>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</si>
  <si>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</si>
  <si>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</si>
  <si>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</si>
  <si>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</si>
  <si>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</si>
  <si>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</si>
  <si>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</si>
  <si>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</si>
  <si>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</si>
  <si>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</si>
  <si>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</si>
  <si>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?位名称（科目）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</si>
  <si>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</si>
  <si>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</si>
  <si>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</si>
  <si>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</si>
  <si>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</si>
  <si>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</si>
  <si>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</si>
  <si>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</si>
  <si>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</si>
  <si>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</si>
  <si>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</si>
  <si>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</si>
  <si>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</si>
  <si>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</si>
  <si>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</si>
  <si>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</si>
  <si>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</si>
  <si>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</si>
  <si>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</si>
  <si>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</si>
  <si>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</si>
  <si>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</si>
  <si>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</si>
  <si>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</si>
  <si>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</si>
  <si>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</si>
  <si>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</si>
  <si>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</si>
  <si>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</si>
  <si>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</si>
  <si>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</si>
  <si>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</si>
  <si>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</si>
  <si>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</si>
  <si>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</si>
  <si>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</si>
  <si>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</si>
  <si>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</si>
  <si>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</si>
  <si>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</si>
  <si>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</si>
  <si>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</si>
  <si>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</si>
  <si>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</si>
  <si>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</si>
  <si>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</si>
  <si>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</si>
  <si>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</si>
  <si>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</si>
  <si>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</si>
  <si>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</si>
  <si>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</si>
  <si>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</si>
  <si>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</si>
  <si>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</si>
  <si>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</si>
  <si>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</si>
  <si>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</si>
  <si>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</si>
  <si>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</si>
  <si>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</si>
  <si>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</si>
  <si>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</si>
  <si>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粮食安全省长责任制落实资金</t>
  </si>
  <si>
    <t xml:space="preserve">      扶贫专项工作经费</t>
  </si>
  <si>
    <t xml:space="preserve">      广元市农产品质量安全监管工作经费</t>
  </si>
  <si>
    <t xml:space="preserve">      “李冰杯”农田水利建设考核</t>
  </si>
  <si>
    <t xml:space="preserve">      执法服装换装</t>
  </si>
  <si>
    <t xml:space="preserve">      渔政快艇市级配套经费</t>
  </si>
  <si>
    <t xml:space="preserve">      建档立卡贫困村驻村农技员保障经费</t>
  </si>
  <si>
    <t>表10</t>
  </si>
  <si>
    <t>“三公”经费财政拨款预算表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</si>
  <si>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</si>
  <si>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</si>
  <si>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</si>
  <si>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</si>
  <si>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</si>
  <si>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</si>
  <si>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财政拨款支出预算表（政府经济分类科目）</t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</si>
  <si>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</si>
  <si>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</si>
  <si>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</si>
  <si>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</si>
  <si>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</si>
  <si>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</si>
  <si>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</si>
  <si>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</si>
  <si>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</si>
  <si>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</si>
  <si>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  住房公积金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</si>
  <si>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</si>
  <si>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</si>
  <si>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</si>
  <si>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</si>
  <si>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</si>
  <si>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</si>
  <si>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</si>
  <si>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</si>
  <si>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</si>
  <si>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</si>
  <si>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</si>
  <si>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</si>
  <si>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50207</t>
  </si>
  <si>
    <t xml:space="preserve">    因公出国（境）费用</t>
  </si>
  <si>
    <t>50208</t>
  </si>
  <si>
    <t xml:space="preserve">    公务用车运行维护费</t>
  </si>
  <si>
    <t>50209</t>
  </si>
  <si>
    <t xml:space="preserve">    维修（护）费</t>
  </si>
  <si>
    <t>50299</t>
  </si>
  <si>
    <t xml:space="preserve">    其他商品和服务支出</t>
  </si>
  <si>
    <t xml:space="preserve">  对事业单位经常性补助</t>
  </si>
  <si>
    <t>505</t>
  </si>
  <si>
    <t>50501</t>
  </si>
  <si>
    <t xml:space="preserve">    工资福利支出</t>
  </si>
  <si>
    <t xml:space="preserve">  对个人和家庭的补助</t>
  </si>
  <si>
    <t>509</t>
  </si>
  <si>
    <t>50901</t>
  </si>
  <si>
    <t xml:space="preserve">    社会福利和救助</t>
  </si>
  <si>
    <t xml:space="preserve">  其他支出</t>
  </si>
  <si>
    <t>599</t>
  </si>
  <si>
    <t>59999</t>
  </si>
  <si>
    <t xml:space="preserve">    其他支出</t>
  </si>
  <si>
    <t>市农业局</t>
  </si>
  <si>
    <t>单位名称（科目）</t>
  </si>
  <si>
    <t>单位名称  （科目）</t>
  </si>
  <si>
    <t>单位名称    （科目）</t>
  </si>
  <si>
    <t>单位名称（科目）</t>
  </si>
  <si>
    <t>表12</t>
  </si>
  <si>
    <t>政府性基金支出预算表</t>
  </si>
  <si>
    <t>单位：百元</t>
  </si>
  <si>
    <t>本年政府性基金预算支出</t>
  </si>
  <si>
    <t>单位名称（科目）</t>
  </si>
  <si>
    <t>表14</t>
  </si>
  <si>
    <t>国有资本经营预算支出预算表</t>
  </si>
  <si>
    <t/>
  </si>
  <si>
    <t>单位：百元</t>
  </si>
  <si>
    <t>本年国有资本经营预算支出</t>
  </si>
  <si>
    <t>表13</t>
  </si>
  <si>
    <t>政府性基金预算“三公”经费支出预算表</t>
  </si>
  <si>
    <t>单位：百元</t>
  </si>
  <si>
    <t>当年财政拨款预算安排</t>
  </si>
  <si>
    <t>因公出国（境）费用</t>
  </si>
  <si>
    <t>公务用车运行费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</si>
</sst>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###0.00"/>
  </numFmts>
  <fonts count="28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1" fontId="9" fillId="0" borderId="0">
      <alignment/>
      <protection/>
    </xf>
    <xf numFmtId="0" fontId="1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3" fillId="0" borderId="3" applyNumberFormat="0" applyFill="0" applyAlignment="0" applyProtection="0"/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17" fillId="11" borderId="4" applyNumberFormat="0" applyAlignment="0" applyProtection="0"/>
    <xf numFmtId="0" fontId="19" fillId="12" borderId="5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9" fillId="11" borderId="0">
      <alignment/>
      <protection/>
    </xf>
    <xf numFmtId="0" fontId="0" fillId="0" borderId="0">
      <alignment/>
      <protection/>
    </xf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5" fillId="5" borderId="0" applyNumberFormat="0" applyBorder="0" applyAlignment="0" applyProtection="0"/>
    <xf numFmtId="0" fontId="25" fillId="11" borderId="7" applyNumberFormat="0" applyAlignment="0" applyProtection="0"/>
    <xf numFmtId="0" fontId="11" fillId="10" borderId="4" applyNumberFormat="0" applyAlignment="0" applyProtection="0"/>
    <xf numFmtId="0" fontId="14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87">
    <xf numFmtId="0" fontId="0" fillId="0" borderId="0" xfId="0" applyAlignment="1">
      <alignment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11" borderId="9" xfId="0" applyNumberFormat="1" applyFont="1" applyFill="1" applyBorder="1" applyAlignment="1" applyProtection="1">
      <alignment horizontal="center" vertical="center" wrapText="1"/>
      <protection/>
    </xf>
    <xf numFmtId="0" fontId="1" fillId="11" borderId="10" xfId="0" applyNumberFormat="1" applyFont="1" applyFill="1" applyBorder="1" applyAlignment="1">
      <alignment horizontal="center" vertical="center" wrapText="1"/>
    </xf>
    <xf numFmtId="0" fontId="1" fillId="11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9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Fill="1" applyAlignment="1" applyProtection="1">
      <alignment horizontal="right" vertical="center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176" fontId="1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76" fontId="1" fillId="0" borderId="9" xfId="0" applyNumberFormat="1" applyFont="1" applyFill="1" applyBorder="1" applyAlignment="1" applyProtection="1">
      <alignment vertical="center"/>
      <protection/>
    </xf>
    <xf numFmtId="0" fontId="1" fillId="11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11" borderId="9" xfId="0" applyNumberFormat="1" applyFont="1" applyFill="1" applyBorder="1" applyAlignment="1">
      <alignment horizontal="center" vertical="center" wrapText="1"/>
    </xf>
    <xf numFmtId="0" fontId="1" fillId="11" borderId="0" xfId="0" applyNumberFormat="1" applyFont="1" applyFill="1" applyAlignment="1">
      <alignment vertical="center"/>
    </xf>
    <xf numFmtId="0" fontId="1" fillId="11" borderId="12" xfId="0" applyNumberFormat="1" applyFont="1" applyFill="1" applyBorder="1" applyAlignment="1" applyProtection="1">
      <alignment horizontal="centerContinuous" vertical="center"/>
      <protection/>
    </xf>
    <xf numFmtId="0" fontId="1" fillId="11" borderId="9" xfId="0" applyNumberFormat="1" applyFont="1" applyFill="1" applyBorder="1" applyAlignment="1" applyProtection="1">
      <alignment horizontal="centerContinuous" vertical="center"/>
      <protection/>
    </xf>
    <xf numFmtId="0" fontId="1" fillId="11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11" borderId="0" xfId="0" applyNumberFormat="1" applyFont="1" applyFill="1" applyAlignment="1">
      <alignment horizontal="right" vertical="center"/>
    </xf>
    <xf numFmtId="0" fontId="1" fillId="11" borderId="15" xfId="0" applyNumberFormat="1" applyFont="1" applyFill="1" applyBorder="1" applyAlignment="1" applyProtection="1">
      <alignment horizontal="centerContinuous" vertical="center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4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4" fontId="1" fillId="0" borderId="16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>
      <alignment vertical="center"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 vertical="center"/>
    </xf>
    <xf numFmtId="176" fontId="1" fillId="0" borderId="9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176" fontId="1" fillId="0" borderId="11" xfId="0" applyNumberFormat="1" applyFont="1" applyFill="1" applyBorder="1" applyAlignment="1">
      <alignment vertical="center" wrapText="1"/>
    </xf>
    <xf numFmtId="176" fontId="1" fillId="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11" borderId="1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11" borderId="0" xfId="33" applyNumberFormat="1" applyFont="1" applyFill="1" applyAlignment="1">
      <alignment vertical="center"/>
      <protection/>
    </xf>
    <xf numFmtId="0" fontId="5" fillId="0" borderId="0" xfId="33" applyNumberFormat="1" applyFont="1" applyFill="1" applyAlignment="1">
      <alignment vertical="center"/>
      <protection/>
    </xf>
    <xf numFmtId="0" fontId="5" fillId="0" borderId="9" xfId="33" applyNumberFormat="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5" fillId="11" borderId="0" xfId="33" applyNumberFormat="1" applyFont="1" applyFill="1" applyAlignment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0" fontId="1" fillId="0" borderId="15" xfId="0" applyFont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9" xfId="0" applyNumberFormat="1" applyFont="1" applyFill="1" applyBorder="1" applyAlignment="1" applyProtection="1">
      <alignment vertical="center" wrapText="1"/>
      <protection/>
    </xf>
    <xf numFmtId="3" fontId="1" fillId="0" borderId="20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20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4" fontId="1" fillId="0" borderId="16" xfId="0" applyNumberFormat="1" applyFont="1" applyFill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11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0" xfId="33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11" borderId="9" xfId="0" applyNumberFormat="1" applyFont="1" applyFill="1" applyBorder="1" applyAlignment="1" applyProtection="1">
      <alignment horizontal="center" vertical="center"/>
      <protection/>
    </xf>
    <xf numFmtId="0" fontId="1" fillId="11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11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11" borderId="12" xfId="0" applyNumberFormat="1" applyFont="1" applyFill="1" applyBorder="1" applyAlignment="1" applyProtection="1">
      <alignment horizontal="center" vertical="center"/>
      <protection/>
    </xf>
    <xf numFmtId="0" fontId="1" fillId="11" borderId="18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11" borderId="15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1" borderId="12" xfId="0" applyNumberFormat="1" applyFont="1" applyFill="1" applyBorder="1" applyAlignment="1" applyProtection="1">
      <alignment horizontal="center" vertical="center" wrapText="1"/>
      <protection/>
    </xf>
    <xf numFmtId="0" fontId="1" fillId="11" borderId="11" xfId="0" applyNumberFormat="1" applyFont="1" applyFill="1" applyBorder="1" applyAlignment="1" applyProtection="1">
      <alignment horizontal="center" vertical="center" wrapText="1"/>
      <protection/>
    </xf>
    <xf numFmtId="0" fontId="1" fillId="11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11" borderId="14" xfId="0" applyNumberFormat="1" applyFont="1" applyFill="1" applyBorder="1" applyAlignment="1" applyProtection="1">
      <alignment horizontal="center" vertical="center" wrapText="1"/>
      <protection/>
    </xf>
    <xf numFmtId="0" fontId="1" fillId="11" borderId="13" xfId="0" applyNumberFormat="1" applyFont="1" applyFill="1" applyBorder="1" applyAlignment="1" applyProtection="1">
      <alignment horizontal="center" vertical="center" wrapText="1"/>
      <protection/>
    </xf>
    <xf numFmtId="0" fontId="1" fillId="11" borderId="13" xfId="0" applyNumberFormat="1" applyFont="1" applyFill="1" applyBorder="1" applyAlignment="1" applyProtection="1">
      <alignment horizontal="center" vertical="center" wrapText="1"/>
      <protection/>
    </xf>
    <xf numFmtId="0" fontId="1" fillId="11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0" fillId="11" borderId="0" xfId="0" applyNumberFormat="1" applyFont="1" applyFill="1" applyAlignment="1">
      <alignment/>
    </xf>
    <xf numFmtId="0" fontId="0" fillId="11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11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8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15" xfId="0" applyNumberFormat="1" applyFont="1" applyFill="1" applyBorder="1" applyAlignment="1" applyProtection="1">
      <alignment vertical="center" wrapText="1"/>
      <protection/>
    </xf>
    <xf numFmtId="178" fontId="0" fillId="0" borderId="16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C14" sqref="C14"/>
    </sheetView>
  </sheetViews>
  <sheetFormatPr defaultColWidth="9.16015625" defaultRowHeight="18" customHeight="1"/>
  <cols>
    <col min="1" max="1" width="41" style="50" customWidth="1"/>
    <col min="2" max="3" width="16.16015625" style="50" customWidth="1"/>
    <col min="4" max="4" width="13.16015625" style="50" customWidth="1"/>
    <col min="5" max="5" width="41" style="50" customWidth="1"/>
    <col min="6" max="7" width="16.16015625" style="50" customWidth="1"/>
    <col min="8" max="8" width="13.16015625" style="50" customWidth="1"/>
    <col min="9" max="254" width="9.16015625" style="50" customWidth="1"/>
  </cols>
  <sheetData>
    <row r="1" spans="1:8" ht="18" customHeight="1">
      <c r="A1" s="51" t="s">
        <v>0</v>
      </c>
      <c r="B1" s="52"/>
      <c r="C1" s="52"/>
      <c r="D1" s="52"/>
      <c r="E1" s="52"/>
      <c r="F1" s="52"/>
      <c r="G1" s="52"/>
      <c r="H1" s="22"/>
    </row>
    <row r="2" spans="1:8" ht="18" customHeight="1">
      <c r="A2" s="107" t="s">
        <v>1</v>
      </c>
      <c r="B2" s="107"/>
      <c r="C2" s="107"/>
      <c r="D2" s="107"/>
      <c r="E2" s="107"/>
      <c r="F2" s="107"/>
      <c r="G2" s="107"/>
      <c r="H2" s="107"/>
    </row>
    <row r="3" spans="1:8" ht="18" customHeight="1">
      <c r="A3" s="3" t="s">
        <v>2</v>
      </c>
      <c r="B3" s="53"/>
      <c r="C3" s="53"/>
      <c r="D3" s="53"/>
      <c r="E3" s="54"/>
      <c r="F3" s="54"/>
      <c r="G3" s="54"/>
      <c r="H3" s="22" t="s">
        <v>3</v>
      </c>
    </row>
    <row r="4" spans="1:8" ht="30" customHeight="1">
      <c r="A4" s="88" t="s">
        <v>4</v>
      </c>
      <c r="B4" s="89"/>
      <c r="C4" s="89"/>
      <c r="D4" s="89"/>
      <c r="E4" s="88" t="s">
        <v>5</v>
      </c>
      <c r="F4" s="89"/>
      <c r="G4" s="89"/>
      <c r="H4" s="90"/>
    </row>
    <row r="5" spans="1:8" ht="30" customHeight="1">
      <c r="A5" s="91" t="s">
        <v>6</v>
      </c>
      <c r="B5" s="37" t="s">
        <v>7</v>
      </c>
      <c r="C5" s="37" t="s">
        <v>8</v>
      </c>
      <c r="D5" s="92" t="s">
        <v>9</v>
      </c>
      <c r="E5" s="91" t="s">
        <v>6</v>
      </c>
      <c r="F5" s="37" t="s">
        <v>7</v>
      </c>
      <c r="G5" s="37" t="s">
        <v>8</v>
      </c>
      <c r="H5" s="93" t="s">
        <v>9</v>
      </c>
    </row>
    <row r="6" spans="1:8" ht="30" customHeight="1">
      <c r="A6" s="60" t="s">
        <v>10</v>
      </c>
      <c r="B6" s="61">
        <v>351165</v>
      </c>
      <c r="C6" s="15">
        <v>348813</v>
      </c>
      <c r="D6" s="62">
        <f aca="true" t="shared" si="0" ref="D6:D11">IF(AND(C6&lt;&gt;0,TYPE(C6)=1),(B6-C6)/C6*100,0)</f>
        <v>0.6742867955036079</v>
      </c>
      <c r="E6" s="63" t="s">
        <v>11</v>
      </c>
      <c r="F6" s="94">
        <v>259307</v>
      </c>
      <c r="G6" s="61">
        <v>265955</v>
      </c>
      <c r="H6" s="65">
        <f aca="true" t="shared" si="1" ref="H6:H12">IF(AND(G6&lt;&gt;0,TYPE(G6)=1),(F6-G6)/G6*100,0)</f>
        <v>-2.499670996973172</v>
      </c>
    </row>
    <row r="7" spans="1:8" ht="30" customHeight="1">
      <c r="A7" s="95" t="s">
        <v>12</v>
      </c>
      <c r="B7" s="96">
        <v>0</v>
      </c>
      <c r="C7" s="64"/>
      <c r="D7" s="62">
        <f t="shared" si="0"/>
        <v>0</v>
      </c>
      <c r="E7" s="24" t="s">
        <v>13</v>
      </c>
      <c r="F7" s="94">
        <v>76582</v>
      </c>
      <c r="G7" s="61">
        <v>77494</v>
      </c>
      <c r="H7" s="65">
        <f t="shared" si="1"/>
        <v>-1.1768653057010865</v>
      </c>
    </row>
    <row r="8" spans="1:8" ht="30" customHeight="1">
      <c r="A8" s="63" t="s">
        <v>14</v>
      </c>
      <c r="B8" s="97">
        <v>0</v>
      </c>
      <c r="C8" s="98">
        <v>0</v>
      </c>
      <c r="D8" s="65">
        <f t="shared" si="0"/>
        <v>0</v>
      </c>
      <c r="E8" s="63" t="s">
        <v>15</v>
      </c>
      <c r="F8" s="94">
        <v>4008</v>
      </c>
      <c r="G8" s="61">
        <v>3918</v>
      </c>
      <c r="H8" s="65">
        <f t="shared" si="1"/>
        <v>2.2970903522205206</v>
      </c>
    </row>
    <row r="9" spans="1:8" ht="30" customHeight="1">
      <c r="A9" s="63" t="s">
        <v>16</v>
      </c>
      <c r="B9" s="99">
        <v>0</v>
      </c>
      <c r="C9" s="100">
        <v>0</v>
      </c>
      <c r="D9" s="65">
        <f t="shared" si="0"/>
        <v>0</v>
      </c>
      <c r="E9" s="63" t="s">
        <v>17</v>
      </c>
      <c r="F9" s="16">
        <v>11268</v>
      </c>
      <c r="G9" s="15">
        <v>1446</v>
      </c>
      <c r="H9" s="65">
        <f t="shared" si="1"/>
        <v>679.253112033195</v>
      </c>
    </row>
    <row r="10" spans="1:8" ht="30" customHeight="1">
      <c r="A10" s="63" t="s">
        <v>18</v>
      </c>
      <c r="B10" s="101">
        <v>0</v>
      </c>
      <c r="C10" s="102">
        <v>0</v>
      </c>
      <c r="D10" s="65">
        <f t="shared" si="0"/>
        <v>0</v>
      </c>
      <c r="E10" s="60" t="s">
        <v>19</v>
      </c>
      <c r="F10" s="70"/>
      <c r="G10" s="70"/>
      <c r="H10" s="65">
        <f t="shared" si="1"/>
        <v>0</v>
      </c>
    </row>
    <row r="11" spans="1:10" ht="30" customHeight="1">
      <c r="A11" s="63" t="s">
        <v>20</v>
      </c>
      <c r="B11" s="99">
        <v>0</v>
      </c>
      <c r="C11" s="100">
        <v>0</v>
      </c>
      <c r="D11" s="65">
        <f t="shared" si="0"/>
        <v>0</v>
      </c>
      <c r="E11" s="60" t="s">
        <v>21</v>
      </c>
      <c r="F11" s="15"/>
      <c r="G11" s="15"/>
      <c r="H11" s="65">
        <f t="shared" si="1"/>
        <v>0</v>
      </c>
      <c r="I11" s="78"/>
      <c r="J11" s="78"/>
    </row>
    <row r="12" spans="1:10" ht="30" customHeight="1">
      <c r="A12" s="60"/>
      <c r="B12" s="70"/>
      <c r="C12" s="70"/>
      <c r="D12" s="62"/>
      <c r="E12" s="60" t="s">
        <v>22</v>
      </c>
      <c r="F12" s="15"/>
      <c r="G12" s="15"/>
      <c r="H12" s="65">
        <f t="shared" si="1"/>
        <v>0</v>
      </c>
      <c r="I12" s="78"/>
      <c r="J12" s="78"/>
    </row>
    <row r="13" spans="1:10" ht="30" customHeight="1">
      <c r="A13" s="60"/>
      <c r="B13" s="74"/>
      <c r="C13" s="74"/>
      <c r="D13" s="75"/>
      <c r="E13" s="60"/>
      <c r="F13" s="74"/>
      <c r="G13" s="74"/>
      <c r="H13" s="75"/>
      <c r="I13" s="78"/>
      <c r="J13" s="78"/>
    </row>
    <row r="14" spans="1:10" ht="30" customHeight="1">
      <c r="A14" s="55" t="s">
        <v>23</v>
      </c>
      <c r="B14" s="77">
        <f>SUM(B6:B11)</f>
        <v>351165</v>
      </c>
      <c r="C14" s="77">
        <f>SUM(C6:C11)</f>
        <v>348813</v>
      </c>
      <c r="D14" s="62">
        <f>IF(AND(C14&lt;&gt;0,TYPE(C14)=1),(B14-C14)/C14*100,0)</f>
        <v>0.6742867955036079</v>
      </c>
      <c r="E14" s="55" t="s">
        <v>24</v>
      </c>
      <c r="F14" s="77">
        <f>SUM(F6:F10)</f>
        <v>351165</v>
      </c>
      <c r="G14" s="77">
        <f>SUM(G6:G10)</f>
        <v>348813</v>
      </c>
      <c r="H14" s="62">
        <f>IF(AND(G14&lt;&gt;0,TYPE(G14)=1),(F14-G14)/G14*100,0)</f>
        <v>0.6742867955036079</v>
      </c>
      <c r="I14" s="78"/>
      <c r="J14" s="78"/>
    </row>
    <row r="15" spans="1:9" ht="30" customHeight="1">
      <c r="A15" s="63" t="s">
        <v>25</v>
      </c>
      <c r="B15" s="94">
        <v>0</v>
      </c>
      <c r="C15" s="61">
        <v>0</v>
      </c>
      <c r="D15" s="65">
        <f>IF(AND(C15&lt;&gt;0,TYPE(C15)=1),(B15-C15)/C15*100,0)</f>
        <v>0</v>
      </c>
      <c r="E15" s="63" t="s">
        <v>26</v>
      </c>
      <c r="F15" s="94">
        <v>0</v>
      </c>
      <c r="G15" s="61">
        <v>0</v>
      </c>
      <c r="H15" s="65">
        <f>IF(AND(G15&lt;&gt;0,TYPE(G15)=1),(F15-G15)/G15*100,0)</f>
        <v>0</v>
      </c>
      <c r="I15" s="78"/>
    </row>
    <row r="16" spans="1:8" ht="30" customHeight="1">
      <c r="A16" s="63" t="s">
        <v>27</v>
      </c>
      <c r="B16" s="94"/>
      <c r="C16" s="61"/>
      <c r="D16" s="65">
        <f>IF(AND(C16&lt;&gt;0,TYPE(C16)=1),(B16-C16)/C16*100,0)</f>
        <v>0</v>
      </c>
      <c r="E16" s="63" t="s">
        <v>28</v>
      </c>
      <c r="F16" s="94">
        <v>0</v>
      </c>
      <c r="G16" s="61">
        <v>0</v>
      </c>
      <c r="H16" s="65">
        <f>IF(AND(G16&lt;&gt;0,TYPE(G16)=1),(F16-G16)/G16*100,0)</f>
        <v>0</v>
      </c>
    </row>
    <row r="17" spans="1:9" ht="30" customHeight="1">
      <c r="A17" s="63" t="s">
        <v>29</v>
      </c>
      <c r="B17" s="16"/>
      <c r="C17" s="15"/>
      <c r="D17" s="103"/>
      <c r="E17" s="63" t="s">
        <v>30</v>
      </c>
      <c r="F17" s="94">
        <v>0</v>
      </c>
      <c r="G17" s="61">
        <v>0</v>
      </c>
      <c r="H17" s="65">
        <f>IF(AND(G17&lt;&gt;0,TYPE(G17)=1),(F17-G17)/G17*100,0)</f>
        <v>0</v>
      </c>
      <c r="I17" s="78"/>
    </row>
    <row r="18" spans="1:8" ht="30" customHeight="1">
      <c r="A18" s="60"/>
      <c r="B18" s="76"/>
      <c r="C18" s="76"/>
      <c r="D18" s="75"/>
      <c r="E18" s="63" t="s">
        <v>29</v>
      </c>
      <c r="F18" s="16">
        <v>0</v>
      </c>
      <c r="G18" s="15">
        <v>0</v>
      </c>
      <c r="H18" s="65">
        <f>IF(AND(G18&lt;&gt;0,TYPE(G18)=1),(F18-G18)/G18*100,0)</f>
        <v>0</v>
      </c>
    </row>
    <row r="19" spans="1:8" ht="30" customHeight="1">
      <c r="A19" s="55"/>
      <c r="B19" s="74"/>
      <c r="C19" s="74"/>
      <c r="D19" s="75"/>
      <c r="E19" s="55"/>
      <c r="F19" s="76"/>
      <c r="G19" s="76"/>
      <c r="H19" s="75"/>
    </row>
    <row r="20" spans="1:8" ht="30" customHeight="1">
      <c r="A20" s="55" t="s">
        <v>31</v>
      </c>
      <c r="B20" s="74">
        <f>SUM(B14:B16)</f>
        <v>351165</v>
      </c>
      <c r="C20" s="74">
        <f>SUM(C14:C16)</f>
        <v>348813</v>
      </c>
      <c r="D20" s="62">
        <f>IF(AND(C20&lt;&gt;0,TYPE(C20)=1),(B20-C20)/C20*100,0)</f>
        <v>0.6742867955036079</v>
      </c>
      <c r="E20" s="55" t="s">
        <v>32</v>
      </c>
      <c r="F20" s="74">
        <f>SUM(F14,F15,F17)</f>
        <v>351165</v>
      </c>
      <c r="G20" s="74">
        <f>SUM(G14,G15,G17)</f>
        <v>348813</v>
      </c>
      <c r="H20" s="62">
        <f>IF(AND(G20&lt;&gt;0,TYPE(G20)=1),(F20-G20)/G20*100,0)</f>
        <v>0.6742867955036079</v>
      </c>
    </row>
    <row r="21" spans="5:7" ht="18" customHeight="1">
      <c r="E21" s="78"/>
      <c r="F21" s="78"/>
      <c r="G21" s="78"/>
    </row>
    <row r="22" spans="6:7" ht="18" customHeight="1">
      <c r="F22" s="78"/>
      <c r="G22" s="78"/>
    </row>
    <row r="23" ht="18" customHeight="1">
      <c r="G23" s="78"/>
    </row>
    <row r="24" ht="18" customHeight="1">
      <c r="G24" s="78"/>
    </row>
  </sheetData>
  <sheetProtection/>
  <mergeCells count="1">
    <mergeCell ref="A2:H2"/>
  </mergeCells>
  <printOptions horizontalCentered="1"/>
  <pageMargins left="0.59" right="0.59" top="0.79" bottom="0.79" header="0.51" footer="0.51"/>
  <pageSetup horizontalDpi="180" verticalDpi="18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B13" sqref="B13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1" t="s">
        <v>159</v>
      </c>
      <c r="B1" s="1"/>
      <c r="C1" s="25"/>
      <c r="D1" s="25"/>
      <c r="E1" s="23"/>
      <c r="F1" s="23"/>
      <c r="G1" s="23"/>
      <c r="H1" s="23"/>
      <c r="I1" s="23"/>
      <c r="J1" s="23"/>
      <c r="K1" s="23"/>
    </row>
    <row r="2" spans="1:11" ht="18" customHeight="1">
      <c r="A2" s="107" t="s">
        <v>160</v>
      </c>
      <c r="B2" s="107"/>
      <c r="C2" s="107"/>
      <c r="D2" s="107"/>
      <c r="E2" s="107"/>
      <c r="F2" s="107"/>
      <c r="G2" s="107"/>
      <c r="H2" s="107"/>
      <c r="I2" s="23"/>
      <c r="J2" s="23"/>
      <c r="K2" s="23"/>
    </row>
    <row r="3" spans="1:11" ht="18" customHeight="1">
      <c r="A3" s="3" t="s">
        <v>211</v>
      </c>
      <c r="B3" s="3"/>
      <c r="C3" s="23"/>
      <c r="D3" s="23"/>
      <c r="E3" s="23"/>
      <c r="F3" s="23"/>
      <c r="G3" s="23"/>
      <c r="H3" s="26" t="s">
        <v>148</v>
      </c>
      <c r="I3" s="23"/>
      <c r="J3" s="23"/>
      <c r="K3" s="23"/>
    </row>
    <row r="4" spans="1:11" ht="18" customHeight="1">
      <c r="A4" s="136" t="s">
        <v>161</v>
      </c>
      <c r="B4" s="135" t="s">
        <v>162</v>
      </c>
      <c r="C4" s="125" t="s">
        <v>163</v>
      </c>
      <c r="D4" s="109"/>
      <c r="E4" s="117"/>
      <c r="F4" s="117"/>
      <c r="G4" s="117"/>
      <c r="H4" s="109"/>
      <c r="I4" s="23"/>
      <c r="J4" s="23"/>
      <c r="K4" s="23"/>
    </row>
    <row r="5" spans="1:11" ht="18" customHeight="1">
      <c r="A5" s="136"/>
      <c r="B5" s="135"/>
      <c r="C5" s="139" t="s">
        <v>41</v>
      </c>
      <c r="D5" s="140" t="s">
        <v>164</v>
      </c>
      <c r="E5" s="109" t="s">
        <v>165</v>
      </c>
      <c r="F5" s="109"/>
      <c r="G5" s="109"/>
      <c r="H5" s="142" t="s">
        <v>122</v>
      </c>
      <c r="I5" s="23"/>
      <c r="J5" s="23"/>
      <c r="K5" s="23"/>
    </row>
    <row r="6" spans="1:11" ht="25.5" customHeight="1">
      <c r="A6" s="137"/>
      <c r="B6" s="138"/>
      <c r="C6" s="134"/>
      <c r="D6" s="141"/>
      <c r="E6" s="28" t="s">
        <v>51</v>
      </c>
      <c r="F6" s="30" t="s">
        <v>166</v>
      </c>
      <c r="G6" s="30" t="s">
        <v>130</v>
      </c>
      <c r="H6" s="143"/>
      <c r="I6" s="24"/>
      <c r="J6" s="24"/>
      <c r="K6" s="24"/>
    </row>
    <row r="7" spans="1:11" ht="19.5" customHeight="1">
      <c r="A7" s="12"/>
      <c r="B7" s="12" t="s">
        <v>41</v>
      </c>
      <c r="C7" s="16">
        <v>8450</v>
      </c>
      <c r="D7" s="16">
        <v>700</v>
      </c>
      <c r="E7" s="31">
        <v>6500</v>
      </c>
      <c r="F7" s="16">
        <v>0</v>
      </c>
      <c r="G7" s="15">
        <v>6500</v>
      </c>
      <c r="H7" s="32">
        <v>1250</v>
      </c>
      <c r="I7" s="24"/>
      <c r="J7" s="24"/>
      <c r="K7" s="23"/>
    </row>
    <row r="8" spans="1:11" ht="19.5" customHeight="1">
      <c r="A8" s="12"/>
      <c r="B8" s="12" t="s">
        <v>2</v>
      </c>
      <c r="C8" s="16">
        <v>8450</v>
      </c>
      <c r="D8" s="16">
        <v>700</v>
      </c>
      <c r="E8" s="31">
        <v>6500</v>
      </c>
      <c r="F8" s="16">
        <v>0</v>
      </c>
      <c r="G8" s="15">
        <v>6500</v>
      </c>
      <c r="H8" s="32">
        <v>1250</v>
      </c>
      <c r="I8" s="23"/>
      <c r="J8" s="23"/>
      <c r="K8" s="23"/>
    </row>
    <row r="9" spans="1:11" ht="19.5" customHeight="1">
      <c r="A9" s="12" t="s">
        <v>59</v>
      </c>
      <c r="B9" s="12" t="s">
        <v>55</v>
      </c>
      <c r="C9" s="16">
        <v>8450</v>
      </c>
      <c r="D9" s="16">
        <v>700</v>
      </c>
      <c r="E9" s="31">
        <v>6500</v>
      </c>
      <c r="F9" s="16">
        <v>0</v>
      </c>
      <c r="G9" s="15">
        <v>6500</v>
      </c>
      <c r="H9" s="32">
        <v>1250</v>
      </c>
      <c r="I9" s="23"/>
      <c r="J9" s="23"/>
      <c r="K9" s="23"/>
    </row>
    <row r="10" spans="1:11" ht="18" customHeight="1">
      <c r="A10" s="24"/>
      <c r="B10" s="24"/>
      <c r="C10" s="24"/>
      <c r="D10" s="24"/>
      <c r="E10" s="24"/>
      <c r="F10" s="24"/>
      <c r="G10" s="24"/>
      <c r="H10" s="24"/>
      <c r="I10" s="23"/>
      <c r="J10" s="23"/>
      <c r="K10" s="23"/>
    </row>
    <row r="11" spans="1:11" ht="18" customHeight="1">
      <c r="A11" s="24"/>
      <c r="B11" s="24"/>
      <c r="C11" s="24"/>
      <c r="D11" s="24"/>
      <c r="E11" s="24"/>
      <c r="F11" s="24"/>
      <c r="G11" s="24"/>
      <c r="H11" s="24"/>
      <c r="I11" s="23"/>
      <c r="J11" s="23"/>
      <c r="K11" s="23"/>
    </row>
    <row r="12" spans="1:11" ht="18" customHeight="1">
      <c r="A12" s="24"/>
      <c r="B12" s="24"/>
      <c r="C12" s="24"/>
      <c r="D12" s="24"/>
      <c r="E12" s="24"/>
      <c r="F12" s="24"/>
      <c r="G12" s="23"/>
      <c r="H12" s="24"/>
      <c r="I12" s="23"/>
      <c r="J12" s="23"/>
      <c r="K12" s="23"/>
    </row>
    <row r="13" spans="1:11" ht="18" customHeight="1">
      <c r="A13" s="24"/>
      <c r="B13" s="24"/>
      <c r="C13" s="24"/>
      <c r="D13" s="24"/>
      <c r="E13" s="24"/>
      <c r="F13" s="24"/>
      <c r="G13" s="24"/>
      <c r="H13" s="24"/>
      <c r="I13" s="23"/>
      <c r="J13" s="23"/>
      <c r="K13" s="23"/>
    </row>
    <row r="14" spans="1:11" ht="18" customHeight="1">
      <c r="A14" s="24"/>
      <c r="B14" s="24"/>
      <c r="C14" s="24"/>
      <c r="D14" s="24"/>
      <c r="E14" s="24"/>
      <c r="F14" s="24"/>
      <c r="G14" s="24"/>
      <c r="H14" s="23"/>
      <c r="I14" s="23"/>
      <c r="J14" s="23"/>
      <c r="K14" s="23"/>
    </row>
    <row r="15" spans="1:11" ht="18" customHeight="1">
      <c r="A15" s="24"/>
      <c r="B15" s="24"/>
      <c r="C15" s="24"/>
      <c r="D15" s="24"/>
      <c r="E15" s="24"/>
      <c r="F15" s="24"/>
      <c r="G15" s="24"/>
      <c r="H15" s="23"/>
      <c r="I15" s="23"/>
      <c r="J15" s="23"/>
      <c r="K15" s="23"/>
    </row>
    <row r="16" spans="1:11" ht="18" customHeight="1">
      <c r="A16" s="24"/>
      <c r="B16" s="24"/>
      <c r="C16" s="24"/>
      <c r="D16" s="24"/>
      <c r="E16" s="24"/>
      <c r="F16" s="24"/>
      <c r="G16" s="24"/>
      <c r="H16" s="23"/>
      <c r="I16" s="23"/>
      <c r="J16" s="23"/>
      <c r="K16" s="23"/>
    </row>
    <row r="17" spans="1:11" ht="18" customHeight="1">
      <c r="A17" s="24"/>
      <c r="B17" s="24"/>
      <c r="C17" s="24"/>
      <c r="D17" s="24"/>
      <c r="E17" s="24"/>
      <c r="F17" s="24"/>
      <c r="G17" s="24"/>
      <c r="H17" s="23"/>
      <c r="I17" s="23"/>
      <c r="J17" s="23"/>
      <c r="K17" s="23"/>
    </row>
    <row r="18" spans="1:11" ht="18" customHeight="1">
      <c r="A18" s="24"/>
      <c r="B18" s="24"/>
      <c r="C18" s="24"/>
      <c r="D18" s="24"/>
      <c r="E18" s="24"/>
      <c r="F18" s="24"/>
      <c r="G18" s="24"/>
      <c r="H18" s="23"/>
      <c r="I18" s="23"/>
      <c r="J18" s="23"/>
      <c r="K18" s="23"/>
    </row>
    <row r="19" spans="1:11" ht="18" customHeight="1">
      <c r="A19" s="24"/>
      <c r="B19" s="24"/>
      <c r="C19" s="24"/>
      <c r="D19" s="24"/>
      <c r="E19" s="24"/>
      <c r="F19" s="24"/>
      <c r="G19" s="24"/>
      <c r="H19" s="23"/>
      <c r="I19" s="23"/>
      <c r="J19" s="23"/>
      <c r="K19" s="23"/>
    </row>
    <row r="20" spans="1:11" ht="18" customHeight="1">
      <c r="A20" s="23"/>
      <c r="B20" s="24"/>
      <c r="C20" s="24"/>
      <c r="D20" s="24"/>
      <c r="E20" s="24"/>
      <c r="F20" s="24"/>
      <c r="G20" s="24"/>
      <c r="H20" s="23"/>
      <c r="I20" s="23"/>
      <c r="J20" s="23"/>
      <c r="K20" s="23"/>
    </row>
    <row r="21" spans="1:11" ht="18" customHeight="1">
      <c r="A21" s="23"/>
      <c r="B21" s="23"/>
      <c r="C21" s="24"/>
      <c r="D21" s="24"/>
      <c r="E21" s="24"/>
      <c r="F21" s="24"/>
      <c r="G21" s="24"/>
      <c r="H21" s="23"/>
      <c r="I21" s="23"/>
      <c r="J21" s="23"/>
      <c r="K21" s="23"/>
    </row>
    <row r="23" ht="12.75" customHeight="1">
      <c r="C23" s="33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showGridLines="0" showZeros="0" workbookViewId="0" topLeftCell="A1">
      <selection activeCell="D5" sqref="D5:D6"/>
    </sheetView>
  </sheetViews>
  <sheetFormatPr defaultColWidth="9.16015625" defaultRowHeight="11.25"/>
  <cols>
    <col min="1" max="1" width="4.83203125" style="0" customWidth="1"/>
    <col min="2" max="2" width="9.16015625" style="0" customWidth="1"/>
    <col min="3" max="3" width="9.83203125" style="0" customWidth="1"/>
    <col min="4" max="4" width="30.660156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2"/>
      <c r="Z1" s="23"/>
    </row>
    <row r="2" spans="1:26" ht="18" customHeight="1">
      <c r="A2" s="2" t="s">
        <v>167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3"/>
    </row>
    <row r="3" spans="1:26" ht="18" customHeight="1">
      <c r="A3" s="3" t="s">
        <v>211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2" t="s">
        <v>3</v>
      </c>
      <c r="Z3" s="23"/>
    </row>
    <row r="4" spans="1:26" ht="18" customHeight="1">
      <c r="A4" s="111" t="s">
        <v>35</v>
      </c>
      <c r="B4" s="111"/>
      <c r="C4" s="111"/>
      <c r="D4" s="116"/>
      <c r="E4" s="111" t="s">
        <v>36</v>
      </c>
      <c r="F4" s="112" t="s">
        <v>86</v>
      </c>
      <c r="G4" s="112"/>
      <c r="H4" s="112"/>
      <c r="I4" s="112"/>
      <c r="J4" s="112"/>
      <c r="K4" s="112"/>
      <c r="L4" s="112"/>
      <c r="M4" s="112"/>
      <c r="N4" s="112"/>
      <c r="O4" s="112"/>
      <c r="P4" s="111" t="s">
        <v>87</v>
      </c>
      <c r="Q4" s="111"/>
      <c r="R4" s="111"/>
      <c r="S4" s="111"/>
      <c r="T4" s="111"/>
      <c r="U4" s="111"/>
      <c r="V4" s="111"/>
      <c r="W4" s="111"/>
      <c r="X4" s="111"/>
      <c r="Y4" s="111"/>
      <c r="Z4" s="23"/>
    </row>
    <row r="5" spans="1:26" ht="18" customHeight="1">
      <c r="A5" s="147" t="s">
        <v>39</v>
      </c>
      <c r="B5" s="147"/>
      <c r="C5" s="144" t="s">
        <v>40</v>
      </c>
      <c r="D5" s="145" t="s">
        <v>212</v>
      </c>
      <c r="E5" s="111"/>
      <c r="F5" s="111" t="s">
        <v>41</v>
      </c>
      <c r="G5" s="111" t="s">
        <v>168</v>
      </c>
      <c r="H5" s="111"/>
      <c r="I5" s="111"/>
      <c r="J5" s="111" t="s">
        <v>169</v>
      </c>
      <c r="K5" s="111"/>
      <c r="L5" s="111"/>
      <c r="M5" s="111" t="s">
        <v>170</v>
      </c>
      <c r="N5" s="111"/>
      <c r="O5" s="111"/>
      <c r="P5" s="111" t="s">
        <v>41</v>
      </c>
      <c r="Q5" s="111" t="s">
        <v>168</v>
      </c>
      <c r="R5" s="111"/>
      <c r="S5" s="111"/>
      <c r="T5" s="111" t="s">
        <v>169</v>
      </c>
      <c r="U5" s="111"/>
      <c r="V5" s="111"/>
      <c r="W5" s="111" t="s">
        <v>170</v>
      </c>
      <c r="X5" s="111"/>
      <c r="Y5" s="111"/>
      <c r="Z5" s="23"/>
    </row>
    <row r="6" spans="1:26" ht="33.75" customHeight="1">
      <c r="A6" s="5" t="s">
        <v>48</v>
      </c>
      <c r="B6" s="5" t="s">
        <v>49</v>
      </c>
      <c r="C6" s="127"/>
      <c r="D6" s="146"/>
      <c r="E6" s="111"/>
      <c r="F6" s="111"/>
      <c r="G6" s="4" t="s">
        <v>51</v>
      </c>
      <c r="H6" s="4" t="s">
        <v>73</v>
      </c>
      <c r="I6" s="4" t="s">
        <v>90</v>
      </c>
      <c r="J6" s="4" t="s">
        <v>51</v>
      </c>
      <c r="K6" s="4" t="s">
        <v>73</v>
      </c>
      <c r="L6" s="4" t="s">
        <v>90</v>
      </c>
      <c r="M6" s="4" t="s">
        <v>51</v>
      </c>
      <c r="N6" s="4" t="s">
        <v>73</v>
      </c>
      <c r="O6" s="4" t="s">
        <v>90</v>
      </c>
      <c r="P6" s="111"/>
      <c r="Q6" s="4" t="s">
        <v>51</v>
      </c>
      <c r="R6" s="4" t="s">
        <v>73</v>
      </c>
      <c r="S6" s="4" t="s">
        <v>90</v>
      </c>
      <c r="T6" s="4" t="s">
        <v>51</v>
      </c>
      <c r="U6" s="4" t="s">
        <v>73</v>
      </c>
      <c r="V6" s="4" t="s">
        <v>90</v>
      </c>
      <c r="W6" s="4" t="s">
        <v>51</v>
      </c>
      <c r="X6" s="4" t="s">
        <v>73</v>
      </c>
      <c r="Y6" s="4" t="s">
        <v>90</v>
      </c>
      <c r="Z6" s="23"/>
    </row>
    <row r="7" spans="1:26" ht="18" customHeight="1">
      <c r="A7" s="7" t="s">
        <v>54</v>
      </c>
      <c r="B7" s="7" t="s">
        <v>54</v>
      </c>
      <c r="C7" s="8" t="s">
        <v>54</v>
      </c>
      <c r="D7" s="9" t="s">
        <v>54</v>
      </c>
      <c r="E7" s="10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7">
        <v>10</v>
      </c>
      <c r="O7" s="11">
        <v>11</v>
      </c>
      <c r="P7" s="18">
        <v>12</v>
      </c>
      <c r="Q7" s="19">
        <v>13</v>
      </c>
      <c r="R7" s="20">
        <v>14</v>
      </c>
      <c r="S7" s="21">
        <v>15</v>
      </c>
      <c r="T7" s="18">
        <v>16</v>
      </c>
      <c r="U7" s="21">
        <v>17</v>
      </c>
      <c r="V7" s="20">
        <v>18</v>
      </c>
      <c r="W7" s="19">
        <v>19</v>
      </c>
      <c r="X7" s="20">
        <v>20</v>
      </c>
      <c r="Y7" s="21">
        <v>21</v>
      </c>
      <c r="Z7" s="23"/>
    </row>
    <row r="8" spans="1:26" ht="18" customHeight="1">
      <c r="A8" s="12"/>
      <c r="B8" s="12"/>
      <c r="C8" s="12"/>
      <c r="D8" s="13" t="s">
        <v>41</v>
      </c>
      <c r="E8" s="14">
        <f aca="true" t="shared" si="0" ref="E8:E29">SUM(F8,P8)</f>
        <v>351165</v>
      </c>
      <c r="F8" s="15">
        <f aca="true" t="shared" si="1" ref="F8:F29">SUM(G8,J8,M8)</f>
        <v>351165</v>
      </c>
      <c r="G8" s="16">
        <f aca="true" t="shared" si="2" ref="G8:G29">SUM(H8:I8)</f>
        <v>351165</v>
      </c>
      <c r="H8" s="16">
        <v>339897</v>
      </c>
      <c r="I8" s="15">
        <v>11268</v>
      </c>
      <c r="J8" s="16">
        <f aca="true" t="shared" si="3" ref="J8:J29">SUM(K8:L8)</f>
        <v>0</v>
      </c>
      <c r="K8" s="16">
        <v>0</v>
      </c>
      <c r="L8" s="15">
        <v>0</v>
      </c>
      <c r="M8" s="16">
        <f aca="true" t="shared" si="4" ref="M8:M29">SUM(N8:O8)</f>
        <v>0</v>
      </c>
      <c r="N8" s="16">
        <v>0</v>
      </c>
      <c r="O8" s="15">
        <v>0</v>
      </c>
      <c r="P8" s="15">
        <f aca="true" t="shared" si="5" ref="P8:P29">SUM(Q8,T8,W8)</f>
        <v>0</v>
      </c>
      <c r="Q8" s="16">
        <f aca="true" t="shared" si="6" ref="Q8:Q29">SUM(R8:S8)</f>
        <v>0</v>
      </c>
      <c r="R8" s="16">
        <v>0</v>
      </c>
      <c r="S8" s="15">
        <v>0</v>
      </c>
      <c r="T8" s="16">
        <f aca="true" t="shared" si="7" ref="T8:T29">SUM(U8:V8)</f>
        <v>0</v>
      </c>
      <c r="U8" s="16">
        <v>0</v>
      </c>
      <c r="V8" s="15">
        <v>0</v>
      </c>
      <c r="W8" s="16">
        <f aca="true" t="shared" si="8" ref="W8:W29">SUM(X8:Y8)</f>
        <v>0</v>
      </c>
      <c r="X8" s="16">
        <v>0</v>
      </c>
      <c r="Y8" s="15">
        <v>0</v>
      </c>
      <c r="Z8" s="24"/>
    </row>
    <row r="9" spans="1:26" ht="18" customHeight="1">
      <c r="A9" s="12"/>
      <c r="B9" s="12"/>
      <c r="C9" s="12"/>
      <c r="D9" s="13" t="s">
        <v>2</v>
      </c>
      <c r="E9" s="14">
        <f t="shared" si="0"/>
        <v>351165</v>
      </c>
      <c r="F9" s="15">
        <f t="shared" si="1"/>
        <v>351165</v>
      </c>
      <c r="G9" s="16">
        <f t="shared" si="2"/>
        <v>351165</v>
      </c>
      <c r="H9" s="16">
        <v>339897</v>
      </c>
      <c r="I9" s="15">
        <v>11268</v>
      </c>
      <c r="J9" s="16">
        <f t="shared" si="3"/>
        <v>0</v>
      </c>
      <c r="K9" s="16">
        <v>0</v>
      </c>
      <c r="L9" s="15">
        <v>0</v>
      </c>
      <c r="M9" s="16">
        <f t="shared" si="4"/>
        <v>0</v>
      </c>
      <c r="N9" s="16">
        <v>0</v>
      </c>
      <c r="O9" s="15">
        <v>0</v>
      </c>
      <c r="P9" s="15">
        <f t="shared" si="5"/>
        <v>0</v>
      </c>
      <c r="Q9" s="16">
        <f t="shared" si="6"/>
        <v>0</v>
      </c>
      <c r="R9" s="16">
        <v>0</v>
      </c>
      <c r="S9" s="15">
        <v>0</v>
      </c>
      <c r="T9" s="16">
        <f t="shared" si="7"/>
        <v>0</v>
      </c>
      <c r="U9" s="16">
        <v>0</v>
      </c>
      <c r="V9" s="15">
        <v>0</v>
      </c>
      <c r="W9" s="16">
        <f t="shared" si="8"/>
        <v>0</v>
      </c>
      <c r="X9" s="16">
        <v>0</v>
      </c>
      <c r="Y9" s="15">
        <v>0</v>
      </c>
      <c r="Z9" s="23"/>
    </row>
    <row r="10" spans="1:26" ht="18" customHeight="1">
      <c r="A10" s="12"/>
      <c r="B10" s="12"/>
      <c r="C10" s="12"/>
      <c r="D10" s="13" t="s">
        <v>171</v>
      </c>
      <c r="E10" s="14">
        <f t="shared" si="0"/>
        <v>210148</v>
      </c>
      <c r="F10" s="15">
        <f t="shared" si="1"/>
        <v>210148</v>
      </c>
      <c r="G10" s="16">
        <f t="shared" si="2"/>
        <v>210148</v>
      </c>
      <c r="H10" s="16">
        <v>210148</v>
      </c>
      <c r="I10" s="15">
        <v>0</v>
      </c>
      <c r="J10" s="16">
        <f t="shared" si="3"/>
        <v>0</v>
      </c>
      <c r="K10" s="16">
        <v>0</v>
      </c>
      <c r="L10" s="15">
        <v>0</v>
      </c>
      <c r="M10" s="16">
        <f t="shared" si="4"/>
        <v>0</v>
      </c>
      <c r="N10" s="16">
        <v>0</v>
      </c>
      <c r="O10" s="15">
        <v>0</v>
      </c>
      <c r="P10" s="15">
        <f t="shared" si="5"/>
        <v>0</v>
      </c>
      <c r="Q10" s="16">
        <f t="shared" si="6"/>
        <v>0</v>
      </c>
      <c r="R10" s="16">
        <v>0</v>
      </c>
      <c r="S10" s="15">
        <v>0</v>
      </c>
      <c r="T10" s="16">
        <f t="shared" si="7"/>
        <v>0</v>
      </c>
      <c r="U10" s="16">
        <v>0</v>
      </c>
      <c r="V10" s="15">
        <v>0</v>
      </c>
      <c r="W10" s="16">
        <f t="shared" si="8"/>
        <v>0</v>
      </c>
      <c r="X10" s="16">
        <v>0</v>
      </c>
      <c r="Y10" s="15">
        <v>0</v>
      </c>
      <c r="Z10" s="23"/>
    </row>
    <row r="11" spans="1:26" ht="18" customHeight="1">
      <c r="A11" s="12" t="s">
        <v>172</v>
      </c>
      <c r="B11" s="12" t="s">
        <v>173</v>
      </c>
      <c r="C11" s="12" t="s">
        <v>59</v>
      </c>
      <c r="D11" s="13" t="s">
        <v>174</v>
      </c>
      <c r="E11" s="14">
        <f t="shared" si="0"/>
        <v>132022</v>
      </c>
      <c r="F11" s="15">
        <f t="shared" si="1"/>
        <v>132022</v>
      </c>
      <c r="G11" s="16">
        <f t="shared" si="2"/>
        <v>132022</v>
      </c>
      <c r="H11" s="16">
        <v>132022</v>
      </c>
      <c r="I11" s="15">
        <v>0</v>
      </c>
      <c r="J11" s="16">
        <f t="shared" si="3"/>
        <v>0</v>
      </c>
      <c r="K11" s="16">
        <v>0</v>
      </c>
      <c r="L11" s="15">
        <v>0</v>
      </c>
      <c r="M11" s="16">
        <f t="shared" si="4"/>
        <v>0</v>
      </c>
      <c r="N11" s="16">
        <v>0</v>
      </c>
      <c r="O11" s="15">
        <v>0</v>
      </c>
      <c r="P11" s="15">
        <f t="shared" si="5"/>
        <v>0</v>
      </c>
      <c r="Q11" s="16">
        <f t="shared" si="6"/>
        <v>0</v>
      </c>
      <c r="R11" s="16">
        <v>0</v>
      </c>
      <c r="S11" s="15">
        <v>0</v>
      </c>
      <c r="T11" s="16">
        <f t="shared" si="7"/>
        <v>0</v>
      </c>
      <c r="U11" s="16">
        <v>0</v>
      </c>
      <c r="V11" s="15">
        <v>0</v>
      </c>
      <c r="W11" s="16">
        <f t="shared" si="8"/>
        <v>0</v>
      </c>
      <c r="X11" s="16">
        <v>0</v>
      </c>
      <c r="Y11" s="15">
        <v>0</v>
      </c>
      <c r="Z11" s="23"/>
    </row>
    <row r="12" spans="1:26" ht="18" customHeight="1">
      <c r="A12" s="12" t="s">
        <v>172</v>
      </c>
      <c r="B12" s="12" t="s">
        <v>175</v>
      </c>
      <c r="C12" s="12" t="s">
        <v>59</v>
      </c>
      <c r="D12" s="13" t="s">
        <v>176</v>
      </c>
      <c r="E12" s="14">
        <f t="shared" si="0"/>
        <v>49948</v>
      </c>
      <c r="F12" s="15">
        <f t="shared" si="1"/>
        <v>49948</v>
      </c>
      <c r="G12" s="16">
        <f t="shared" si="2"/>
        <v>49948</v>
      </c>
      <c r="H12" s="16">
        <v>49948</v>
      </c>
      <c r="I12" s="15">
        <v>0</v>
      </c>
      <c r="J12" s="16">
        <f t="shared" si="3"/>
        <v>0</v>
      </c>
      <c r="K12" s="16">
        <v>0</v>
      </c>
      <c r="L12" s="15">
        <v>0</v>
      </c>
      <c r="M12" s="16">
        <f t="shared" si="4"/>
        <v>0</v>
      </c>
      <c r="N12" s="16">
        <v>0</v>
      </c>
      <c r="O12" s="15">
        <v>0</v>
      </c>
      <c r="P12" s="15">
        <f t="shared" si="5"/>
        <v>0</v>
      </c>
      <c r="Q12" s="16">
        <f t="shared" si="6"/>
        <v>0</v>
      </c>
      <c r="R12" s="16">
        <v>0</v>
      </c>
      <c r="S12" s="15">
        <v>0</v>
      </c>
      <c r="T12" s="16">
        <f t="shared" si="7"/>
        <v>0</v>
      </c>
      <c r="U12" s="16">
        <v>0</v>
      </c>
      <c r="V12" s="15">
        <v>0</v>
      </c>
      <c r="W12" s="16">
        <f t="shared" si="8"/>
        <v>0</v>
      </c>
      <c r="X12" s="16">
        <v>0</v>
      </c>
      <c r="Y12" s="15">
        <v>0</v>
      </c>
      <c r="Z12" s="23"/>
    </row>
    <row r="13" spans="1:26" ht="18" customHeight="1">
      <c r="A13" s="12" t="s">
        <v>172</v>
      </c>
      <c r="B13" s="12" t="s">
        <v>177</v>
      </c>
      <c r="C13" s="12" t="s">
        <v>59</v>
      </c>
      <c r="D13" s="13" t="s">
        <v>178</v>
      </c>
      <c r="E13" s="14">
        <f t="shared" si="0"/>
        <v>28178</v>
      </c>
      <c r="F13" s="15">
        <f t="shared" si="1"/>
        <v>28178</v>
      </c>
      <c r="G13" s="16">
        <f t="shared" si="2"/>
        <v>28178</v>
      </c>
      <c r="H13" s="16">
        <v>28178</v>
      </c>
      <c r="I13" s="15">
        <v>0</v>
      </c>
      <c r="J13" s="16">
        <f t="shared" si="3"/>
        <v>0</v>
      </c>
      <c r="K13" s="16">
        <v>0</v>
      </c>
      <c r="L13" s="15">
        <v>0</v>
      </c>
      <c r="M13" s="16">
        <f t="shared" si="4"/>
        <v>0</v>
      </c>
      <c r="N13" s="16">
        <v>0</v>
      </c>
      <c r="O13" s="15">
        <v>0</v>
      </c>
      <c r="P13" s="15">
        <f t="shared" si="5"/>
        <v>0</v>
      </c>
      <c r="Q13" s="16">
        <f t="shared" si="6"/>
        <v>0</v>
      </c>
      <c r="R13" s="16">
        <v>0</v>
      </c>
      <c r="S13" s="15">
        <v>0</v>
      </c>
      <c r="T13" s="16">
        <f t="shared" si="7"/>
        <v>0</v>
      </c>
      <c r="U13" s="16">
        <v>0</v>
      </c>
      <c r="V13" s="15">
        <v>0</v>
      </c>
      <c r="W13" s="16">
        <f t="shared" si="8"/>
        <v>0</v>
      </c>
      <c r="X13" s="16">
        <v>0</v>
      </c>
      <c r="Y13" s="15">
        <v>0</v>
      </c>
      <c r="Z13" s="23"/>
    </row>
    <row r="14" spans="1:26" ht="18" customHeight="1">
      <c r="A14" s="12"/>
      <c r="B14" s="12"/>
      <c r="C14" s="12"/>
      <c r="D14" s="13" t="s">
        <v>179</v>
      </c>
      <c r="E14" s="14">
        <f t="shared" si="0"/>
        <v>76582</v>
      </c>
      <c r="F14" s="15">
        <f t="shared" si="1"/>
        <v>76582</v>
      </c>
      <c r="G14" s="16">
        <f t="shared" si="2"/>
        <v>76582</v>
      </c>
      <c r="H14" s="16">
        <v>76582</v>
      </c>
      <c r="I14" s="15">
        <v>0</v>
      </c>
      <c r="J14" s="16">
        <f t="shared" si="3"/>
        <v>0</v>
      </c>
      <c r="K14" s="16">
        <v>0</v>
      </c>
      <c r="L14" s="15">
        <v>0</v>
      </c>
      <c r="M14" s="16">
        <f t="shared" si="4"/>
        <v>0</v>
      </c>
      <c r="N14" s="16">
        <v>0</v>
      </c>
      <c r="O14" s="15">
        <v>0</v>
      </c>
      <c r="P14" s="15">
        <f t="shared" si="5"/>
        <v>0</v>
      </c>
      <c r="Q14" s="16">
        <f t="shared" si="6"/>
        <v>0</v>
      </c>
      <c r="R14" s="16">
        <v>0</v>
      </c>
      <c r="S14" s="15">
        <v>0</v>
      </c>
      <c r="T14" s="16">
        <f t="shared" si="7"/>
        <v>0</v>
      </c>
      <c r="U14" s="16">
        <v>0</v>
      </c>
      <c r="V14" s="15">
        <v>0</v>
      </c>
      <c r="W14" s="16">
        <f t="shared" si="8"/>
        <v>0</v>
      </c>
      <c r="X14" s="16">
        <v>0</v>
      </c>
      <c r="Y14" s="15">
        <v>0</v>
      </c>
      <c r="Z14" s="23"/>
    </row>
    <row r="15" spans="1:26" ht="18" customHeight="1">
      <c r="A15" s="12" t="s">
        <v>180</v>
      </c>
      <c r="B15" s="12" t="s">
        <v>181</v>
      </c>
      <c r="C15" s="12" t="s">
        <v>59</v>
      </c>
      <c r="D15" s="13" t="s">
        <v>182</v>
      </c>
      <c r="E15" s="14">
        <f t="shared" si="0"/>
        <v>51216</v>
      </c>
      <c r="F15" s="15">
        <f t="shared" si="1"/>
        <v>51216</v>
      </c>
      <c r="G15" s="16">
        <f t="shared" si="2"/>
        <v>51216</v>
      </c>
      <c r="H15" s="16">
        <v>51216</v>
      </c>
      <c r="I15" s="15">
        <v>0</v>
      </c>
      <c r="J15" s="16">
        <f t="shared" si="3"/>
        <v>0</v>
      </c>
      <c r="K15" s="16">
        <v>0</v>
      </c>
      <c r="L15" s="15">
        <v>0</v>
      </c>
      <c r="M15" s="16">
        <f t="shared" si="4"/>
        <v>0</v>
      </c>
      <c r="N15" s="16">
        <v>0</v>
      </c>
      <c r="O15" s="15">
        <v>0</v>
      </c>
      <c r="P15" s="15">
        <f t="shared" si="5"/>
        <v>0</v>
      </c>
      <c r="Q15" s="16">
        <f t="shared" si="6"/>
        <v>0</v>
      </c>
      <c r="R15" s="16">
        <v>0</v>
      </c>
      <c r="S15" s="15">
        <v>0</v>
      </c>
      <c r="T15" s="16">
        <f t="shared" si="7"/>
        <v>0</v>
      </c>
      <c r="U15" s="16">
        <v>0</v>
      </c>
      <c r="V15" s="15">
        <v>0</v>
      </c>
      <c r="W15" s="16">
        <f t="shared" si="8"/>
        <v>0</v>
      </c>
      <c r="X15" s="16">
        <v>0</v>
      </c>
      <c r="Y15" s="15">
        <v>0</v>
      </c>
      <c r="Z15" s="23"/>
    </row>
    <row r="16" spans="1:26" ht="18" customHeight="1">
      <c r="A16" s="12" t="s">
        <v>180</v>
      </c>
      <c r="B16" s="12" t="s">
        <v>183</v>
      </c>
      <c r="C16" s="12" t="s">
        <v>59</v>
      </c>
      <c r="D16" s="13" t="s">
        <v>184</v>
      </c>
      <c r="E16" s="14">
        <f t="shared" si="0"/>
        <v>1500</v>
      </c>
      <c r="F16" s="15">
        <f t="shared" si="1"/>
        <v>1500</v>
      </c>
      <c r="G16" s="16">
        <f t="shared" si="2"/>
        <v>1500</v>
      </c>
      <c r="H16" s="16">
        <v>1500</v>
      </c>
      <c r="I16" s="15">
        <v>0</v>
      </c>
      <c r="J16" s="16">
        <f t="shared" si="3"/>
        <v>0</v>
      </c>
      <c r="K16" s="16">
        <v>0</v>
      </c>
      <c r="L16" s="15">
        <v>0</v>
      </c>
      <c r="M16" s="16">
        <f t="shared" si="4"/>
        <v>0</v>
      </c>
      <c r="N16" s="16">
        <v>0</v>
      </c>
      <c r="O16" s="15">
        <v>0</v>
      </c>
      <c r="P16" s="15">
        <f t="shared" si="5"/>
        <v>0</v>
      </c>
      <c r="Q16" s="16">
        <f t="shared" si="6"/>
        <v>0</v>
      </c>
      <c r="R16" s="16">
        <v>0</v>
      </c>
      <c r="S16" s="15">
        <v>0</v>
      </c>
      <c r="T16" s="16">
        <f t="shared" si="7"/>
        <v>0</v>
      </c>
      <c r="U16" s="16">
        <v>0</v>
      </c>
      <c r="V16" s="15">
        <v>0</v>
      </c>
      <c r="W16" s="16">
        <f t="shared" si="8"/>
        <v>0</v>
      </c>
      <c r="X16" s="16">
        <v>0</v>
      </c>
      <c r="Y16" s="15">
        <v>0</v>
      </c>
      <c r="Z16" s="23"/>
    </row>
    <row r="17" spans="1:26" ht="18" customHeight="1">
      <c r="A17" s="12" t="s">
        <v>180</v>
      </c>
      <c r="B17" s="12" t="s">
        <v>185</v>
      </c>
      <c r="C17" s="12" t="s">
        <v>59</v>
      </c>
      <c r="D17" s="13" t="s">
        <v>186</v>
      </c>
      <c r="E17" s="14">
        <f t="shared" si="0"/>
        <v>1000</v>
      </c>
      <c r="F17" s="15">
        <f t="shared" si="1"/>
        <v>1000</v>
      </c>
      <c r="G17" s="16">
        <f t="shared" si="2"/>
        <v>1000</v>
      </c>
      <c r="H17" s="16">
        <v>1000</v>
      </c>
      <c r="I17" s="15">
        <v>0</v>
      </c>
      <c r="J17" s="16">
        <f t="shared" si="3"/>
        <v>0</v>
      </c>
      <c r="K17" s="16">
        <v>0</v>
      </c>
      <c r="L17" s="15">
        <v>0</v>
      </c>
      <c r="M17" s="16">
        <f t="shared" si="4"/>
        <v>0</v>
      </c>
      <c r="N17" s="16">
        <v>0</v>
      </c>
      <c r="O17" s="15">
        <v>0</v>
      </c>
      <c r="P17" s="15">
        <f t="shared" si="5"/>
        <v>0</v>
      </c>
      <c r="Q17" s="16">
        <f t="shared" si="6"/>
        <v>0</v>
      </c>
      <c r="R17" s="16">
        <v>0</v>
      </c>
      <c r="S17" s="15">
        <v>0</v>
      </c>
      <c r="T17" s="16">
        <f t="shared" si="7"/>
        <v>0</v>
      </c>
      <c r="U17" s="16">
        <v>0</v>
      </c>
      <c r="V17" s="15">
        <v>0</v>
      </c>
      <c r="W17" s="16">
        <f t="shared" si="8"/>
        <v>0</v>
      </c>
      <c r="X17" s="16">
        <v>0</v>
      </c>
      <c r="Y17" s="15">
        <v>0</v>
      </c>
      <c r="Z17" s="23"/>
    </row>
    <row r="18" spans="1:25" ht="18" customHeight="1">
      <c r="A18" s="12" t="s">
        <v>180</v>
      </c>
      <c r="B18" s="12" t="s">
        <v>187</v>
      </c>
      <c r="C18" s="12" t="s">
        <v>59</v>
      </c>
      <c r="D18" s="13" t="s">
        <v>188</v>
      </c>
      <c r="E18" s="14">
        <f t="shared" si="0"/>
        <v>3000</v>
      </c>
      <c r="F18" s="15">
        <f t="shared" si="1"/>
        <v>3000</v>
      </c>
      <c r="G18" s="16">
        <f t="shared" si="2"/>
        <v>3000</v>
      </c>
      <c r="H18" s="16">
        <v>3000</v>
      </c>
      <c r="I18" s="15">
        <v>0</v>
      </c>
      <c r="J18" s="16">
        <f t="shared" si="3"/>
        <v>0</v>
      </c>
      <c r="K18" s="16">
        <v>0</v>
      </c>
      <c r="L18" s="15">
        <v>0</v>
      </c>
      <c r="M18" s="16">
        <f t="shared" si="4"/>
        <v>0</v>
      </c>
      <c r="N18" s="16">
        <v>0</v>
      </c>
      <c r="O18" s="15">
        <v>0</v>
      </c>
      <c r="P18" s="15">
        <f t="shared" si="5"/>
        <v>0</v>
      </c>
      <c r="Q18" s="16">
        <f t="shared" si="6"/>
        <v>0</v>
      </c>
      <c r="R18" s="16">
        <v>0</v>
      </c>
      <c r="S18" s="15">
        <v>0</v>
      </c>
      <c r="T18" s="16">
        <f t="shared" si="7"/>
        <v>0</v>
      </c>
      <c r="U18" s="16">
        <v>0</v>
      </c>
      <c r="V18" s="15">
        <v>0</v>
      </c>
      <c r="W18" s="16">
        <f t="shared" si="8"/>
        <v>0</v>
      </c>
      <c r="X18" s="16">
        <v>0</v>
      </c>
      <c r="Y18" s="15">
        <v>0</v>
      </c>
    </row>
    <row r="19" spans="1:25" ht="18" customHeight="1">
      <c r="A19" s="12" t="s">
        <v>180</v>
      </c>
      <c r="B19" s="12" t="s">
        <v>189</v>
      </c>
      <c r="C19" s="12" t="s">
        <v>59</v>
      </c>
      <c r="D19" s="13" t="s">
        <v>190</v>
      </c>
      <c r="E19" s="14">
        <f t="shared" si="0"/>
        <v>1250</v>
      </c>
      <c r="F19" s="15">
        <f t="shared" si="1"/>
        <v>1250</v>
      </c>
      <c r="G19" s="16">
        <f t="shared" si="2"/>
        <v>1250</v>
      </c>
      <c r="H19" s="16">
        <v>1250</v>
      </c>
      <c r="I19" s="15">
        <v>0</v>
      </c>
      <c r="J19" s="16">
        <f t="shared" si="3"/>
        <v>0</v>
      </c>
      <c r="K19" s="16">
        <v>0</v>
      </c>
      <c r="L19" s="15">
        <v>0</v>
      </c>
      <c r="M19" s="16">
        <f t="shared" si="4"/>
        <v>0</v>
      </c>
      <c r="N19" s="16">
        <v>0</v>
      </c>
      <c r="O19" s="15">
        <v>0</v>
      </c>
      <c r="P19" s="15">
        <f t="shared" si="5"/>
        <v>0</v>
      </c>
      <c r="Q19" s="16">
        <f t="shared" si="6"/>
        <v>0</v>
      </c>
      <c r="R19" s="16">
        <v>0</v>
      </c>
      <c r="S19" s="15">
        <v>0</v>
      </c>
      <c r="T19" s="16">
        <f t="shared" si="7"/>
        <v>0</v>
      </c>
      <c r="U19" s="16">
        <v>0</v>
      </c>
      <c r="V19" s="15">
        <v>0</v>
      </c>
      <c r="W19" s="16">
        <f t="shared" si="8"/>
        <v>0</v>
      </c>
      <c r="X19" s="16">
        <v>0</v>
      </c>
      <c r="Y19" s="15">
        <v>0</v>
      </c>
    </row>
    <row r="20" spans="1:25" ht="18" customHeight="1">
      <c r="A20" s="12" t="s">
        <v>180</v>
      </c>
      <c r="B20" s="12" t="s">
        <v>191</v>
      </c>
      <c r="C20" s="12" t="s">
        <v>59</v>
      </c>
      <c r="D20" s="13" t="s">
        <v>192</v>
      </c>
      <c r="E20" s="14">
        <f t="shared" si="0"/>
        <v>700</v>
      </c>
      <c r="F20" s="15">
        <f t="shared" si="1"/>
        <v>700</v>
      </c>
      <c r="G20" s="16">
        <f t="shared" si="2"/>
        <v>700</v>
      </c>
      <c r="H20" s="16">
        <v>700</v>
      </c>
      <c r="I20" s="15">
        <v>0</v>
      </c>
      <c r="J20" s="16">
        <f t="shared" si="3"/>
        <v>0</v>
      </c>
      <c r="K20" s="16">
        <v>0</v>
      </c>
      <c r="L20" s="15">
        <v>0</v>
      </c>
      <c r="M20" s="16">
        <f t="shared" si="4"/>
        <v>0</v>
      </c>
      <c r="N20" s="16">
        <v>0</v>
      </c>
      <c r="O20" s="15">
        <v>0</v>
      </c>
      <c r="P20" s="15">
        <f t="shared" si="5"/>
        <v>0</v>
      </c>
      <c r="Q20" s="16">
        <f t="shared" si="6"/>
        <v>0</v>
      </c>
      <c r="R20" s="16">
        <v>0</v>
      </c>
      <c r="S20" s="15">
        <v>0</v>
      </c>
      <c r="T20" s="16">
        <f t="shared" si="7"/>
        <v>0</v>
      </c>
      <c r="U20" s="16">
        <v>0</v>
      </c>
      <c r="V20" s="15">
        <v>0</v>
      </c>
      <c r="W20" s="16">
        <f t="shared" si="8"/>
        <v>0</v>
      </c>
      <c r="X20" s="16">
        <v>0</v>
      </c>
      <c r="Y20" s="15">
        <v>0</v>
      </c>
    </row>
    <row r="21" spans="1:25" ht="18" customHeight="1">
      <c r="A21" s="12" t="s">
        <v>180</v>
      </c>
      <c r="B21" s="12" t="s">
        <v>193</v>
      </c>
      <c r="C21" s="12" t="s">
        <v>59</v>
      </c>
      <c r="D21" s="13" t="s">
        <v>194</v>
      </c>
      <c r="E21" s="14">
        <f t="shared" si="0"/>
        <v>6500</v>
      </c>
      <c r="F21" s="15">
        <f t="shared" si="1"/>
        <v>6500</v>
      </c>
      <c r="G21" s="16">
        <f t="shared" si="2"/>
        <v>6500</v>
      </c>
      <c r="H21" s="16">
        <v>6500</v>
      </c>
      <c r="I21" s="15">
        <v>0</v>
      </c>
      <c r="J21" s="16">
        <f t="shared" si="3"/>
        <v>0</v>
      </c>
      <c r="K21" s="16">
        <v>0</v>
      </c>
      <c r="L21" s="15">
        <v>0</v>
      </c>
      <c r="M21" s="16">
        <f t="shared" si="4"/>
        <v>0</v>
      </c>
      <c r="N21" s="16">
        <v>0</v>
      </c>
      <c r="O21" s="15">
        <v>0</v>
      </c>
      <c r="P21" s="15">
        <f t="shared" si="5"/>
        <v>0</v>
      </c>
      <c r="Q21" s="16">
        <f t="shared" si="6"/>
        <v>0</v>
      </c>
      <c r="R21" s="16">
        <v>0</v>
      </c>
      <c r="S21" s="15">
        <v>0</v>
      </c>
      <c r="T21" s="16">
        <f t="shared" si="7"/>
        <v>0</v>
      </c>
      <c r="U21" s="16">
        <v>0</v>
      </c>
      <c r="V21" s="15">
        <v>0</v>
      </c>
      <c r="W21" s="16">
        <f t="shared" si="8"/>
        <v>0</v>
      </c>
      <c r="X21" s="16">
        <v>0</v>
      </c>
      <c r="Y21" s="15">
        <v>0</v>
      </c>
    </row>
    <row r="22" spans="1:25" ht="18" customHeight="1">
      <c r="A22" s="12" t="s">
        <v>180</v>
      </c>
      <c r="B22" s="12" t="s">
        <v>195</v>
      </c>
      <c r="C22" s="12" t="s">
        <v>59</v>
      </c>
      <c r="D22" s="13" t="s">
        <v>196</v>
      </c>
      <c r="E22" s="14">
        <f t="shared" si="0"/>
        <v>4000</v>
      </c>
      <c r="F22" s="15">
        <f t="shared" si="1"/>
        <v>4000</v>
      </c>
      <c r="G22" s="16">
        <f t="shared" si="2"/>
        <v>4000</v>
      </c>
      <c r="H22" s="16">
        <v>4000</v>
      </c>
      <c r="I22" s="15">
        <v>0</v>
      </c>
      <c r="J22" s="16">
        <f t="shared" si="3"/>
        <v>0</v>
      </c>
      <c r="K22" s="16">
        <v>0</v>
      </c>
      <c r="L22" s="15">
        <v>0</v>
      </c>
      <c r="M22" s="16">
        <f t="shared" si="4"/>
        <v>0</v>
      </c>
      <c r="N22" s="16">
        <v>0</v>
      </c>
      <c r="O22" s="15">
        <v>0</v>
      </c>
      <c r="P22" s="15">
        <f t="shared" si="5"/>
        <v>0</v>
      </c>
      <c r="Q22" s="16">
        <f t="shared" si="6"/>
        <v>0</v>
      </c>
      <c r="R22" s="16">
        <v>0</v>
      </c>
      <c r="S22" s="15">
        <v>0</v>
      </c>
      <c r="T22" s="16">
        <f t="shared" si="7"/>
        <v>0</v>
      </c>
      <c r="U22" s="16">
        <v>0</v>
      </c>
      <c r="V22" s="15">
        <v>0</v>
      </c>
      <c r="W22" s="16">
        <f t="shared" si="8"/>
        <v>0</v>
      </c>
      <c r="X22" s="16">
        <v>0</v>
      </c>
      <c r="Y22" s="15">
        <v>0</v>
      </c>
    </row>
    <row r="23" spans="1:25" ht="18" customHeight="1">
      <c r="A23" s="12" t="s">
        <v>180</v>
      </c>
      <c r="B23" s="12" t="s">
        <v>197</v>
      </c>
      <c r="C23" s="12" t="s">
        <v>59</v>
      </c>
      <c r="D23" s="13" t="s">
        <v>198</v>
      </c>
      <c r="E23" s="14">
        <f t="shared" si="0"/>
        <v>7416</v>
      </c>
      <c r="F23" s="15">
        <f t="shared" si="1"/>
        <v>7416</v>
      </c>
      <c r="G23" s="16">
        <f t="shared" si="2"/>
        <v>7416</v>
      </c>
      <c r="H23" s="16">
        <v>7416</v>
      </c>
      <c r="I23" s="15">
        <v>0</v>
      </c>
      <c r="J23" s="16">
        <f t="shared" si="3"/>
        <v>0</v>
      </c>
      <c r="K23" s="16">
        <v>0</v>
      </c>
      <c r="L23" s="15">
        <v>0</v>
      </c>
      <c r="M23" s="16">
        <f t="shared" si="4"/>
        <v>0</v>
      </c>
      <c r="N23" s="16">
        <v>0</v>
      </c>
      <c r="O23" s="15">
        <v>0</v>
      </c>
      <c r="P23" s="15">
        <f t="shared" si="5"/>
        <v>0</v>
      </c>
      <c r="Q23" s="16">
        <f t="shared" si="6"/>
        <v>0</v>
      </c>
      <c r="R23" s="16">
        <v>0</v>
      </c>
      <c r="S23" s="15">
        <v>0</v>
      </c>
      <c r="T23" s="16">
        <f t="shared" si="7"/>
        <v>0</v>
      </c>
      <c r="U23" s="16">
        <v>0</v>
      </c>
      <c r="V23" s="15">
        <v>0</v>
      </c>
      <c r="W23" s="16">
        <f t="shared" si="8"/>
        <v>0</v>
      </c>
      <c r="X23" s="16">
        <v>0</v>
      </c>
      <c r="Y23" s="15">
        <v>0</v>
      </c>
    </row>
    <row r="24" spans="1:25" ht="18" customHeight="1">
      <c r="A24" s="12"/>
      <c r="B24" s="12"/>
      <c r="C24" s="12"/>
      <c r="D24" s="13" t="s">
        <v>199</v>
      </c>
      <c r="E24" s="14">
        <f t="shared" si="0"/>
        <v>49159</v>
      </c>
      <c r="F24" s="15">
        <f t="shared" si="1"/>
        <v>49159</v>
      </c>
      <c r="G24" s="16">
        <f t="shared" si="2"/>
        <v>49159</v>
      </c>
      <c r="H24" s="16">
        <v>49159</v>
      </c>
      <c r="I24" s="15">
        <v>0</v>
      </c>
      <c r="J24" s="16">
        <f t="shared" si="3"/>
        <v>0</v>
      </c>
      <c r="K24" s="16">
        <v>0</v>
      </c>
      <c r="L24" s="15">
        <v>0</v>
      </c>
      <c r="M24" s="16">
        <f t="shared" si="4"/>
        <v>0</v>
      </c>
      <c r="N24" s="16">
        <v>0</v>
      </c>
      <c r="O24" s="15">
        <v>0</v>
      </c>
      <c r="P24" s="15">
        <f t="shared" si="5"/>
        <v>0</v>
      </c>
      <c r="Q24" s="16">
        <f t="shared" si="6"/>
        <v>0</v>
      </c>
      <c r="R24" s="16">
        <v>0</v>
      </c>
      <c r="S24" s="15">
        <v>0</v>
      </c>
      <c r="T24" s="16">
        <f t="shared" si="7"/>
        <v>0</v>
      </c>
      <c r="U24" s="16">
        <v>0</v>
      </c>
      <c r="V24" s="15">
        <v>0</v>
      </c>
      <c r="W24" s="16">
        <f t="shared" si="8"/>
        <v>0</v>
      </c>
      <c r="X24" s="16">
        <v>0</v>
      </c>
      <c r="Y24" s="15">
        <v>0</v>
      </c>
    </row>
    <row r="25" spans="1:25" ht="18" customHeight="1">
      <c r="A25" s="12" t="s">
        <v>200</v>
      </c>
      <c r="B25" s="12" t="s">
        <v>201</v>
      </c>
      <c r="C25" s="12" t="s">
        <v>59</v>
      </c>
      <c r="D25" s="13" t="s">
        <v>202</v>
      </c>
      <c r="E25" s="14">
        <f t="shared" si="0"/>
        <v>49159</v>
      </c>
      <c r="F25" s="15">
        <f t="shared" si="1"/>
        <v>49159</v>
      </c>
      <c r="G25" s="16">
        <f t="shared" si="2"/>
        <v>49159</v>
      </c>
      <c r="H25" s="16">
        <v>49159</v>
      </c>
      <c r="I25" s="15">
        <v>0</v>
      </c>
      <c r="J25" s="16">
        <f t="shared" si="3"/>
        <v>0</v>
      </c>
      <c r="K25" s="16">
        <v>0</v>
      </c>
      <c r="L25" s="15">
        <v>0</v>
      </c>
      <c r="M25" s="16">
        <f t="shared" si="4"/>
        <v>0</v>
      </c>
      <c r="N25" s="16">
        <v>0</v>
      </c>
      <c r="O25" s="15">
        <v>0</v>
      </c>
      <c r="P25" s="15">
        <f t="shared" si="5"/>
        <v>0</v>
      </c>
      <c r="Q25" s="16">
        <f t="shared" si="6"/>
        <v>0</v>
      </c>
      <c r="R25" s="16">
        <v>0</v>
      </c>
      <c r="S25" s="15">
        <v>0</v>
      </c>
      <c r="T25" s="16">
        <f t="shared" si="7"/>
        <v>0</v>
      </c>
      <c r="U25" s="16">
        <v>0</v>
      </c>
      <c r="V25" s="15">
        <v>0</v>
      </c>
      <c r="W25" s="16">
        <f t="shared" si="8"/>
        <v>0</v>
      </c>
      <c r="X25" s="16">
        <v>0</v>
      </c>
      <c r="Y25" s="15">
        <v>0</v>
      </c>
    </row>
    <row r="26" spans="1:25" ht="18" customHeight="1">
      <c r="A26" s="12"/>
      <c r="B26" s="12"/>
      <c r="C26" s="12"/>
      <c r="D26" s="13" t="s">
        <v>203</v>
      </c>
      <c r="E26" s="14">
        <f t="shared" si="0"/>
        <v>4008</v>
      </c>
      <c r="F26" s="15">
        <f t="shared" si="1"/>
        <v>4008</v>
      </c>
      <c r="G26" s="16">
        <f t="shared" si="2"/>
        <v>4008</v>
      </c>
      <c r="H26" s="16">
        <v>4008</v>
      </c>
      <c r="I26" s="15">
        <v>0</v>
      </c>
      <c r="J26" s="16">
        <f t="shared" si="3"/>
        <v>0</v>
      </c>
      <c r="K26" s="16">
        <v>0</v>
      </c>
      <c r="L26" s="15">
        <v>0</v>
      </c>
      <c r="M26" s="16">
        <f t="shared" si="4"/>
        <v>0</v>
      </c>
      <c r="N26" s="16">
        <v>0</v>
      </c>
      <c r="O26" s="15">
        <v>0</v>
      </c>
      <c r="P26" s="15">
        <f t="shared" si="5"/>
        <v>0</v>
      </c>
      <c r="Q26" s="16">
        <f t="shared" si="6"/>
        <v>0</v>
      </c>
      <c r="R26" s="16">
        <v>0</v>
      </c>
      <c r="S26" s="15">
        <v>0</v>
      </c>
      <c r="T26" s="16">
        <f t="shared" si="7"/>
        <v>0</v>
      </c>
      <c r="U26" s="16">
        <v>0</v>
      </c>
      <c r="V26" s="15">
        <v>0</v>
      </c>
      <c r="W26" s="16">
        <f t="shared" si="8"/>
        <v>0</v>
      </c>
      <c r="X26" s="16">
        <v>0</v>
      </c>
      <c r="Y26" s="15">
        <v>0</v>
      </c>
    </row>
    <row r="27" spans="1:25" ht="18" customHeight="1">
      <c r="A27" s="12" t="s">
        <v>204</v>
      </c>
      <c r="B27" s="12" t="s">
        <v>205</v>
      </c>
      <c r="C27" s="12" t="s">
        <v>59</v>
      </c>
      <c r="D27" s="13" t="s">
        <v>206</v>
      </c>
      <c r="E27" s="14">
        <f t="shared" si="0"/>
        <v>4008</v>
      </c>
      <c r="F27" s="15">
        <f t="shared" si="1"/>
        <v>4008</v>
      </c>
      <c r="G27" s="16">
        <f t="shared" si="2"/>
        <v>4008</v>
      </c>
      <c r="H27" s="16">
        <v>4008</v>
      </c>
      <c r="I27" s="15">
        <v>0</v>
      </c>
      <c r="J27" s="16">
        <f t="shared" si="3"/>
        <v>0</v>
      </c>
      <c r="K27" s="16">
        <v>0</v>
      </c>
      <c r="L27" s="15">
        <v>0</v>
      </c>
      <c r="M27" s="16">
        <f t="shared" si="4"/>
        <v>0</v>
      </c>
      <c r="N27" s="16">
        <v>0</v>
      </c>
      <c r="O27" s="15">
        <v>0</v>
      </c>
      <c r="P27" s="15">
        <f t="shared" si="5"/>
        <v>0</v>
      </c>
      <c r="Q27" s="16">
        <f t="shared" si="6"/>
        <v>0</v>
      </c>
      <c r="R27" s="16">
        <v>0</v>
      </c>
      <c r="S27" s="15">
        <v>0</v>
      </c>
      <c r="T27" s="16">
        <f t="shared" si="7"/>
        <v>0</v>
      </c>
      <c r="U27" s="16">
        <v>0</v>
      </c>
      <c r="V27" s="15">
        <v>0</v>
      </c>
      <c r="W27" s="16">
        <f t="shared" si="8"/>
        <v>0</v>
      </c>
      <c r="X27" s="16">
        <v>0</v>
      </c>
      <c r="Y27" s="15">
        <v>0</v>
      </c>
    </row>
    <row r="28" spans="1:25" ht="18" customHeight="1">
      <c r="A28" s="12"/>
      <c r="B28" s="12"/>
      <c r="C28" s="12"/>
      <c r="D28" s="13" t="s">
        <v>207</v>
      </c>
      <c r="E28" s="14">
        <f t="shared" si="0"/>
        <v>11268</v>
      </c>
      <c r="F28" s="15">
        <f t="shared" si="1"/>
        <v>11268</v>
      </c>
      <c r="G28" s="16">
        <f t="shared" si="2"/>
        <v>11268</v>
      </c>
      <c r="H28" s="16">
        <v>0</v>
      </c>
      <c r="I28" s="15">
        <v>11268</v>
      </c>
      <c r="J28" s="16">
        <f t="shared" si="3"/>
        <v>0</v>
      </c>
      <c r="K28" s="16">
        <v>0</v>
      </c>
      <c r="L28" s="15">
        <v>0</v>
      </c>
      <c r="M28" s="16">
        <f t="shared" si="4"/>
        <v>0</v>
      </c>
      <c r="N28" s="16">
        <v>0</v>
      </c>
      <c r="O28" s="15">
        <v>0</v>
      </c>
      <c r="P28" s="15">
        <f t="shared" si="5"/>
        <v>0</v>
      </c>
      <c r="Q28" s="16">
        <f t="shared" si="6"/>
        <v>0</v>
      </c>
      <c r="R28" s="16">
        <v>0</v>
      </c>
      <c r="S28" s="15">
        <v>0</v>
      </c>
      <c r="T28" s="16">
        <f t="shared" si="7"/>
        <v>0</v>
      </c>
      <c r="U28" s="16">
        <v>0</v>
      </c>
      <c r="V28" s="15">
        <v>0</v>
      </c>
      <c r="W28" s="16">
        <f t="shared" si="8"/>
        <v>0</v>
      </c>
      <c r="X28" s="16">
        <v>0</v>
      </c>
      <c r="Y28" s="15">
        <v>0</v>
      </c>
    </row>
    <row r="29" spans="1:25" ht="18" customHeight="1">
      <c r="A29" s="12" t="s">
        <v>208</v>
      </c>
      <c r="B29" s="12" t="s">
        <v>209</v>
      </c>
      <c r="C29" s="12" t="s">
        <v>59</v>
      </c>
      <c r="D29" s="13" t="s">
        <v>210</v>
      </c>
      <c r="E29" s="14">
        <f t="shared" si="0"/>
        <v>11268</v>
      </c>
      <c r="F29" s="15">
        <f t="shared" si="1"/>
        <v>11268</v>
      </c>
      <c r="G29" s="16">
        <f t="shared" si="2"/>
        <v>11268</v>
      </c>
      <c r="H29" s="16">
        <v>0</v>
      </c>
      <c r="I29" s="15">
        <v>11268</v>
      </c>
      <c r="J29" s="16">
        <f t="shared" si="3"/>
        <v>0</v>
      </c>
      <c r="K29" s="16">
        <v>0</v>
      </c>
      <c r="L29" s="15">
        <v>0</v>
      </c>
      <c r="M29" s="16">
        <f t="shared" si="4"/>
        <v>0</v>
      </c>
      <c r="N29" s="16">
        <v>0</v>
      </c>
      <c r="O29" s="15">
        <v>0</v>
      </c>
      <c r="P29" s="15">
        <f t="shared" si="5"/>
        <v>0</v>
      </c>
      <c r="Q29" s="16">
        <f t="shared" si="6"/>
        <v>0</v>
      </c>
      <c r="R29" s="16">
        <v>0</v>
      </c>
      <c r="S29" s="15">
        <v>0</v>
      </c>
      <c r="T29" s="16">
        <f t="shared" si="7"/>
        <v>0</v>
      </c>
      <c r="U29" s="16">
        <v>0</v>
      </c>
      <c r="V29" s="15">
        <v>0</v>
      </c>
      <c r="W29" s="16">
        <f t="shared" si="8"/>
        <v>0</v>
      </c>
      <c r="X29" s="16">
        <v>0</v>
      </c>
      <c r="Y29" s="15">
        <v>0</v>
      </c>
    </row>
  </sheetData>
  <sheetProtection/>
  <mergeCells count="15">
    <mergeCell ref="P4:Y4"/>
    <mergeCell ref="A5:B5"/>
    <mergeCell ref="G5:I5"/>
    <mergeCell ref="C5:C6"/>
    <mergeCell ref="D5:D6"/>
    <mergeCell ref="E4:E6"/>
    <mergeCell ref="F5:F6"/>
    <mergeCell ref="A4:D4"/>
    <mergeCell ref="F4:O4"/>
    <mergeCell ref="W5:Y5"/>
    <mergeCell ref="J5:L5"/>
    <mergeCell ref="M5:O5"/>
    <mergeCell ref="Q5:S5"/>
    <mergeCell ref="T5:V5"/>
    <mergeCell ref="P5:P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H39" sqref="H39"/>
    </sheetView>
  </sheetViews>
  <sheetFormatPr defaultColWidth="9.33203125" defaultRowHeight="11.25"/>
  <sheetData>
    <row r="1" spans="1:8" ht="10.5">
      <c r="A1" s="148" t="s">
        <v>216</v>
      </c>
      <c r="B1" s="149"/>
      <c r="C1" s="149"/>
      <c r="D1" s="149"/>
      <c r="E1" s="149"/>
      <c r="F1" s="149"/>
      <c r="G1" s="149"/>
      <c r="H1" s="150"/>
    </row>
    <row r="2" spans="1:8" ht="21.75">
      <c r="A2" s="151" t="s">
        <v>217</v>
      </c>
      <c r="B2" s="151"/>
      <c r="C2" s="151"/>
      <c r="D2" s="151"/>
      <c r="E2" s="151"/>
      <c r="F2" s="151"/>
      <c r="G2" s="151"/>
      <c r="H2" s="151"/>
    </row>
    <row r="3" spans="1:8" ht="12">
      <c r="A3" s="152"/>
      <c r="B3" s="152"/>
      <c r="C3" s="152"/>
      <c r="D3" s="152"/>
      <c r="E3" s="152"/>
      <c r="F3" s="153"/>
      <c r="G3" s="153"/>
      <c r="H3" s="154" t="s">
        <v>218</v>
      </c>
    </row>
    <row r="4" spans="1:8" ht="10.5">
      <c r="A4" s="155" t="s">
        <v>35</v>
      </c>
      <c r="B4" s="155"/>
      <c r="C4" s="155"/>
      <c r="D4" s="156"/>
      <c r="E4" s="157"/>
      <c r="F4" s="158" t="s">
        <v>219</v>
      </c>
      <c r="G4" s="158"/>
      <c r="H4" s="158"/>
    </row>
    <row r="5" spans="1:8" ht="10.5">
      <c r="A5" s="159" t="s">
        <v>39</v>
      </c>
      <c r="B5" s="160"/>
      <c r="C5" s="161"/>
      <c r="D5" s="162" t="s">
        <v>40</v>
      </c>
      <c r="E5" s="163" t="s">
        <v>220</v>
      </c>
      <c r="F5" s="129" t="s">
        <v>41</v>
      </c>
      <c r="G5" s="129" t="s">
        <v>73</v>
      </c>
      <c r="H5" s="158" t="s">
        <v>90</v>
      </c>
    </row>
    <row r="6" spans="1:8" ht="10.5">
      <c r="A6" s="164" t="s">
        <v>48</v>
      </c>
      <c r="B6" s="165" t="s">
        <v>49</v>
      </c>
      <c r="C6" s="166" t="s">
        <v>50</v>
      </c>
      <c r="D6" s="167"/>
      <c r="E6" s="141"/>
      <c r="F6" s="130"/>
      <c r="G6" s="130"/>
      <c r="H6" s="168"/>
    </row>
    <row r="7" spans="1:8" ht="10.5">
      <c r="A7" s="169"/>
      <c r="B7" s="169"/>
      <c r="C7" s="169"/>
      <c r="D7" s="169"/>
      <c r="E7" s="169" t="s">
        <v>41</v>
      </c>
      <c r="F7" s="170"/>
      <c r="G7" s="171"/>
      <c r="H7" s="170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H39" sqref="H39"/>
    </sheetView>
  </sheetViews>
  <sheetFormatPr defaultColWidth="9.33203125" defaultRowHeight="11.25"/>
  <sheetData>
    <row r="1" spans="1:8" ht="12">
      <c r="A1" s="172" t="s">
        <v>226</v>
      </c>
      <c r="B1" s="172"/>
      <c r="C1" s="172"/>
      <c r="D1" s="172"/>
      <c r="E1" s="173"/>
      <c r="F1" s="172"/>
      <c r="G1" s="172"/>
      <c r="H1" s="22"/>
    </row>
    <row r="2" spans="1:8" ht="21.75">
      <c r="A2" s="151" t="s">
        <v>227</v>
      </c>
      <c r="B2" s="151"/>
      <c r="C2" s="151"/>
      <c r="D2" s="151"/>
      <c r="E2" s="151"/>
      <c r="F2" s="151"/>
      <c r="G2" s="151"/>
      <c r="H2" s="151"/>
    </row>
    <row r="3" spans="1:8" ht="12">
      <c r="A3" s="153" t="s">
        <v>223</v>
      </c>
      <c r="B3" s="174"/>
      <c r="C3" s="174"/>
      <c r="D3" s="174"/>
      <c r="E3" s="174"/>
      <c r="F3" s="174"/>
      <c r="G3" s="174"/>
      <c r="H3" s="154" t="s">
        <v>228</v>
      </c>
    </row>
    <row r="4" spans="1:8" ht="10.5">
      <c r="A4" s="163" t="s">
        <v>161</v>
      </c>
      <c r="B4" s="163" t="s">
        <v>162</v>
      </c>
      <c r="C4" s="158" t="s">
        <v>229</v>
      </c>
      <c r="D4" s="158"/>
      <c r="E4" s="158"/>
      <c r="F4" s="158"/>
      <c r="G4" s="158"/>
      <c r="H4" s="158"/>
    </row>
    <row r="5" spans="1:8" ht="10.5">
      <c r="A5" s="163"/>
      <c r="B5" s="163"/>
      <c r="C5" s="175" t="s">
        <v>41</v>
      </c>
      <c r="D5" s="140" t="s">
        <v>230</v>
      </c>
      <c r="E5" s="176" t="s">
        <v>165</v>
      </c>
      <c r="F5" s="177"/>
      <c r="G5" s="177"/>
      <c r="H5" s="178" t="s">
        <v>122</v>
      </c>
    </row>
    <row r="6" spans="1:8" ht="21">
      <c r="A6" s="141"/>
      <c r="B6" s="141"/>
      <c r="C6" s="179"/>
      <c r="D6" s="130"/>
      <c r="E6" s="180" t="s">
        <v>51</v>
      </c>
      <c r="F6" s="181" t="s">
        <v>166</v>
      </c>
      <c r="G6" s="182" t="s">
        <v>231</v>
      </c>
      <c r="H6" s="183"/>
    </row>
    <row r="7" spans="1:8" ht="10.5">
      <c r="A7" s="169"/>
      <c r="B7" s="184"/>
      <c r="C7" s="171"/>
      <c r="D7" s="185"/>
      <c r="E7" s="185"/>
      <c r="F7" s="185"/>
      <c r="G7" s="170"/>
      <c r="H7" s="186"/>
    </row>
  </sheetData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H39" sqref="H39"/>
    </sheetView>
  </sheetViews>
  <sheetFormatPr defaultColWidth="9.33203125" defaultRowHeight="11.25"/>
  <sheetData>
    <row r="1" spans="1:8" ht="10.5">
      <c r="A1" s="148" t="s">
        <v>221</v>
      </c>
      <c r="B1" s="149"/>
      <c r="C1" s="149"/>
      <c r="D1" s="149"/>
      <c r="E1" s="149"/>
      <c r="F1" s="149"/>
      <c r="G1" s="149"/>
      <c r="H1" s="150"/>
    </row>
    <row r="2" spans="1:8" ht="21.75">
      <c r="A2" s="151" t="s">
        <v>222</v>
      </c>
      <c r="B2" s="151"/>
      <c r="C2" s="151"/>
      <c r="D2" s="151"/>
      <c r="E2" s="151"/>
      <c r="F2" s="151"/>
      <c r="G2" s="151"/>
      <c r="H2" s="151"/>
    </row>
    <row r="3" spans="1:8" ht="12">
      <c r="A3" s="152" t="s">
        <v>223</v>
      </c>
      <c r="B3" s="152"/>
      <c r="C3" s="152"/>
      <c r="D3" s="152"/>
      <c r="E3" s="152"/>
      <c r="F3" s="153"/>
      <c r="G3" s="153"/>
      <c r="H3" s="154" t="s">
        <v>224</v>
      </c>
    </row>
    <row r="4" spans="1:8" ht="10.5">
      <c r="A4" s="155" t="s">
        <v>35</v>
      </c>
      <c r="B4" s="155"/>
      <c r="C4" s="155"/>
      <c r="D4" s="156"/>
      <c r="E4" s="157"/>
      <c r="F4" s="158" t="s">
        <v>225</v>
      </c>
      <c r="G4" s="158"/>
      <c r="H4" s="158"/>
    </row>
    <row r="5" spans="1:8" ht="10.5">
      <c r="A5" s="159" t="s">
        <v>39</v>
      </c>
      <c r="B5" s="160"/>
      <c r="C5" s="161"/>
      <c r="D5" s="162" t="s">
        <v>40</v>
      </c>
      <c r="E5" s="163" t="s">
        <v>220</v>
      </c>
      <c r="F5" s="129" t="s">
        <v>41</v>
      </c>
      <c r="G5" s="129" t="s">
        <v>73</v>
      </c>
      <c r="H5" s="158" t="s">
        <v>90</v>
      </c>
    </row>
    <row r="6" spans="1:8" ht="10.5">
      <c r="A6" s="164" t="s">
        <v>48</v>
      </c>
      <c r="B6" s="165" t="s">
        <v>49</v>
      </c>
      <c r="C6" s="166" t="s">
        <v>50</v>
      </c>
      <c r="D6" s="167"/>
      <c r="E6" s="141"/>
      <c r="F6" s="130"/>
      <c r="G6" s="130"/>
      <c r="H6" s="168"/>
    </row>
    <row r="7" spans="1:8" ht="10.5">
      <c r="A7" s="169"/>
      <c r="B7" s="169"/>
      <c r="C7" s="169"/>
      <c r="D7" s="169"/>
      <c r="E7" s="169"/>
      <c r="F7" s="170"/>
      <c r="G7" s="171"/>
      <c r="H7" s="170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workbookViewId="0" topLeftCell="A1">
      <selection activeCell="E5" sqref="E5:E6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8" customHeight="1">
      <c r="A2" s="108" t="s">
        <v>34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18" customHeight="1">
      <c r="A3" s="84" t="s">
        <v>2</v>
      </c>
      <c r="B3" s="51"/>
      <c r="C3" s="51"/>
      <c r="D3" s="51"/>
      <c r="E3" s="51"/>
      <c r="F3" s="83"/>
      <c r="G3" s="83"/>
      <c r="H3" s="83"/>
      <c r="I3" s="83"/>
      <c r="J3" s="83"/>
      <c r="K3" s="83"/>
      <c r="L3" s="83"/>
      <c r="M3" s="83"/>
      <c r="N3" s="83"/>
      <c r="O3" s="83"/>
      <c r="P3" s="87" t="s">
        <v>3</v>
      </c>
    </row>
    <row r="4" spans="1:16" ht="18" customHeight="1">
      <c r="A4" s="109" t="s">
        <v>35</v>
      </c>
      <c r="B4" s="109"/>
      <c r="C4" s="109"/>
      <c r="D4" s="109"/>
      <c r="E4" s="109"/>
      <c r="F4" s="112" t="s">
        <v>36</v>
      </c>
      <c r="G4" s="110" t="s">
        <v>37</v>
      </c>
      <c r="H4" s="110"/>
      <c r="I4" s="110"/>
      <c r="J4" s="110"/>
      <c r="K4" s="110"/>
      <c r="L4" s="44" t="s">
        <v>38</v>
      </c>
      <c r="M4" s="43"/>
      <c r="N4" s="43"/>
      <c r="O4" s="44"/>
      <c r="P4" s="44"/>
    </row>
    <row r="5" spans="1:16" ht="18" customHeight="1">
      <c r="A5" s="110" t="s">
        <v>39</v>
      </c>
      <c r="B5" s="110"/>
      <c r="C5" s="110"/>
      <c r="D5" s="112" t="s">
        <v>40</v>
      </c>
      <c r="E5" s="113" t="s">
        <v>213</v>
      </c>
      <c r="F5" s="112"/>
      <c r="G5" s="109" t="s">
        <v>41</v>
      </c>
      <c r="H5" s="111" t="s">
        <v>42</v>
      </c>
      <c r="I5" s="111"/>
      <c r="J5" s="111" t="s">
        <v>43</v>
      </c>
      <c r="K5" s="112" t="s">
        <v>44</v>
      </c>
      <c r="L5" s="114" t="s">
        <v>41</v>
      </c>
      <c r="M5" s="109" t="s">
        <v>45</v>
      </c>
      <c r="N5" s="109"/>
      <c r="O5" s="115" t="s">
        <v>46</v>
      </c>
      <c r="P5" s="112" t="s">
        <v>47</v>
      </c>
    </row>
    <row r="6" spans="1:16" ht="49.5" customHeight="1">
      <c r="A6" s="85" t="s">
        <v>48</v>
      </c>
      <c r="B6" s="85" t="s">
        <v>49</v>
      </c>
      <c r="C6" s="85" t="s">
        <v>50</v>
      </c>
      <c r="D6" s="112"/>
      <c r="E6" s="112"/>
      <c r="F6" s="112"/>
      <c r="G6" s="109"/>
      <c r="H6" s="4" t="s">
        <v>51</v>
      </c>
      <c r="I6" s="4" t="s">
        <v>52</v>
      </c>
      <c r="J6" s="111"/>
      <c r="K6" s="112"/>
      <c r="L6" s="109"/>
      <c r="M6" s="6" t="s">
        <v>51</v>
      </c>
      <c r="N6" s="6" t="s">
        <v>53</v>
      </c>
      <c r="O6" s="112"/>
      <c r="P6" s="112"/>
    </row>
    <row r="7" spans="1:16" ht="18" customHeight="1">
      <c r="A7" s="9" t="s">
        <v>54</v>
      </c>
      <c r="B7" s="9" t="s">
        <v>54</v>
      </c>
      <c r="C7" s="86" t="s">
        <v>54</v>
      </c>
      <c r="D7" s="9" t="s">
        <v>54</v>
      </c>
      <c r="E7" s="86" t="s">
        <v>54</v>
      </c>
      <c r="F7" s="19">
        <v>1</v>
      </c>
      <c r="G7" s="21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s="21">
        <v>10</v>
      </c>
      <c r="P7" s="21">
        <v>11</v>
      </c>
    </row>
    <row r="8" spans="1:17" ht="18" customHeight="1">
      <c r="A8" s="13"/>
      <c r="B8" s="13"/>
      <c r="C8" s="13"/>
      <c r="D8" s="13"/>
      <c r="E8" s="13" t="s">
        <v>41</v>
      </c>
      <c r="F8" s="16">
        <v>351165</v>
      </c>
      <c r="G8" s="15">
        <v>351165</v>
      </c>
      <c r="H8" s="14">
        <v>351165</v>
      </c>
      <c r="I8" s="15">
        <v>351165</v>
      </c>
      <c r="J8" s="15">
        <v>0</v>
      </c>
      <c r="K8" s="15">
        <v>0</v>
      </c>
      <c r="L8" s="15">
        <v>0</v>
      </c>
      <c r="M8" s="15">
        <v>0</v>
      </c>
      <c r="N8" s="16">
        <v>0</v>
      </c>
      <c r="O8" s="16">
        <v>0</v>
      </c>
      <c r="P8" s="15">
        <v>0</v>
      </c>
      <c r="Q8" s="33"/>
    </row>
    <row r="9" spans="1:16" ht="18" customHeight="1">
      <c r="A9" s="13"/>
      <c r="B9" s="13"/>
      <c r="C9" s="13"/>
      <c r="D9" s="13"/>
      <c r="E9" s="13" t="s">
        <v>2</v>
      </c>
      <c r="F9" s="16">
        <v>351165</v>
      </c>
      <c r="G9" s="15">
        <v>351165</v>
      </c>
      <c r="H9" s="14">
        <v>351165</v>
      </c>
      <c r="I9" s="15">
        <v>351165</v>
      </c>
      <c r="J9" s="15">
        <v>0</v>
      </c>
      <c r="K9" s="15">
        <v>0</v>
      </c>
      <c r="L9" s="15">
        <v>0</v>
      </c>
      <c r="M9" s="15">
        <v>0</v>
      </c>
      <c r="N9" s="16">
        <v>0</v>
      </c>
      <c r="O9" s="16">
        <v>0</v>
      </c>
      <c r="P9" s="15">
        <v>0</v>
      </c>
    </row>
    <row r="10" spans="1:16" ht="18" customHeight="1">
      <c r="A10" s="13"/>
      <c r="B10" s="13"/>
      <c r="C10" s="13"/>
      <c r="D10" s="13"/>
      <c r="E10" s="13" t="s">
        <v>55</v>
      </c>
      <c r="F10" s="16">
        <v>351165</v>
      </c>
      <c r="G10" s="15">
        <v>351165</v>
      </c>
      <c r="H10" s="14">
        <v>351165</v>
      </c>
      <c r="I10" s="15">
        <v>351165</v>
      </c>
      <c r="J10" s="15">
        <v>0</v>
      </c>
      <c r="K10" s="15">
        <v>0</v>
      </c>
      <c r="L10" s="15">
        <v>0</v>
      </c>
      <c r="M10" s="15">
        <v>0</v>
      </c>
      <c r="N10" s="16">
        <v>0</v>
      </c>
      <c r="O10" s="16">
        <v>0</v>
      </c>
      <c r="P10" s="15">
        <v>0</v>
      </c>
    </row>
    <row r="11" spans="1:16" ht="18" customHeight="1">
      <c r="A11" s="13" t="s">
        <v>56</v>
      </c>
      <c r="B11" s="13" t="s">
        <v>57</v>
      </c>
      <c r="C11" s="13" t="s">
        <v>58</v>
      </c>
      <c r="D11" s="13" t="s">
        <v>59</v>
      </c>
      <c r="E11" s="13" t="s">
        <v>60</v>
      </c>
      <c r="F11" s="16">
        <v>570</v>
      </c>
      <c r="G11" s="15">
        <v>570</v>
      </c>
      <c r="H11" s="14">
        <v>570</v>
      </c>
      <c r="I11" s="15">
        <v>570</v>
      </c>
      <c r="J11" s="15">
        <v>0</v>
      </c>
      <c r="K11" s="15">
        <v>0</v>
      </c>
      <c r="L11" s="15">
        <v>0</v>
      </c>
      <c r="M11" s="15">
        <v>0</v>
      </c>
      <c r="N11" s="16">
        <v>0</v>
      </c>
      <c r="O11" s="16">
        <v>0</v>
      </c>
      <c r="P11" s="15">
        <v>0</v>
      </c>
    </row>
    <row r="12" spans="1:16" ht="18" customHeight="1">
      <c r="A12" s="13" t="s">
        <v>56</v>
      </c>
      <c r="B12" s="13" t="s">
        <v>57</v>
      </c>
      <c r="C12" s="13" t="s">
        <v>57</v>
      </c>
      <c r="D12" s="13" t="s">
        <v>59</v>
      </c>
      <c r="E12" s="13" t="s">
        <v>61</v>
      </c>
      <c r="F12" s="16">
        <v>34747</v>
      </c>
      <c r="G12" s="15">
        <v>34747</v>
      </c>
      <c r="H12" s="14">
        <v>34747</v>
      </c>
      <c r="I12" s="15">
        <v>34747</v>
      </c>
      <c r="J12" s="15">
        <v>0</v>
      </c>
      <c r="K12" s="15">
        <v>0</v>
      </c>
      <c r="L12" s="15">
        <v>0</v>
      </c>
      <c r="M12" s="15">
        <v>0</v>
      </c>
      <c r="N12" s="16">
        <v>0</v>
      </c>
      <c r="O12" s="16">
        <v>0</v>
      </c>
      <c r="P12" s="15">
        <v>0</v>
      </c>
    </row>
    <row r="13" spans="1:16" ht="18" customHeight="1">
      <c r="A13" s="13" t="s">
        <v>62</v>
      </c>
      <c r="B13" s="13" t="s">
        <v>63</v>
      </c>
      <c r="C13" s="13" t="s">
        <v>58</v>
      </c>
      <c r="D13" s="13" t="s">
        <v>59</v>
      </c>
      <c r="E13" s="13" t="s">
        <v>64</v>
      </c>
      <c r="F13" s="16">
        <v>13030</v>
      </c>
      <c r="G13" s="15">
        <v>13030</v>
      </c>
      <c r="H13" s="14">
        <v>13030</v>
      </c>
      <c r="I13" s="15">
        <v>13030</v>
      </c>
      <c r="J13" s="15">
        <v>0</v>
      </c>
      <c r="K13" s="15">
        <v>0</v>
      </c>
      <c r="L13" s="15">
        <v>0</v>
      </c>
      <c r="M13" s="15">
        <v>0</v>
      </c>
      <c r="N13" s="16">
        <v>0</v>
      </c>
      <c r="O13" s="16">
        <v>0</v>
      </c>
      <c r="P13" s="15">
        <v>0</v>
      </c>
    </row>
    <row r="14" spans="1:16" ht="18" customHeight="1">
      <c r="A14" s="13" t="s">
        <v>65</v>
      </c>
      <c r="B14" s="13" t="s">
        <v>58</v>
      </c>
      <c r="C14" s="13" t="s">
        <v>58</v>
      </c>
      <c r="D14" s="13" t="s">
        <v>59</v>
      </c>
      <c r="E14" s="13" t="s">
        <v>66</v>
      </c>
      <c r="F14" s="16">
        <v>291550</v>
      </c>
      <c r="G14" s="15">
        <v>291550</v>
      </c>
      <c r="H14" s="14">
        <v>291550</v>
      </c>
      <c r="I14" s="15">
        <v>291550</v>
      </c>
      <c r="J14" s="15">
        <v>0</v>
      </c>
      <c r="K14" s="15">
        <v>0</v>
      </c>
      <c r="L14" s="15">
        <v>0</v>
      </c>
      <c r="M14" s="15">
        <v>0</v>
      </c>
      <c r="N14" s="16">
        <v>0</v>
      </c>
      <c r="O14" s="16">
        <v>0</v>
      </c>
      <c r="P14" s="15">
        <v>0</v>
      </c>
    </row>
    <row r="15" spans="1:16" ht="18" customHeight="1">
      <c r="A15" s="13" t="s">
        <v>65</v>
      </c>
      <c r="B15" s="13" t="s">
        <v>58</v>
      </c>
      <c r="C15" s="13" t="s">
        <v>67</v>
      </c>
      <c r="D15" s="13" t="s">
        <v>59</v>
      </c>
      <c r="E15" s="13" t="s">
        <v>68</v>
      </c>
      <c r="F15" s="16">
        <v>6268</v>
      </c>
      <c r="G15" s="15">
        <v>6268</v>
      </c>
      <c r="H15" s="14">
        <v>6268</v>
      </c>
      <c r="I15" s="15">
        <v>6268</v>
      </c>
      <c r="J15" s="15">
        <v>0</v>
      </c>
      <c r="K15" s="15">
        <v>0</v>
      </c>
      <c r="L15" s="15">
        <v>0</v>
      </c>
      <c r="M15" s="15">
        <v>0</v>
      </c>
      <c r="N15" s="16">
        <v>0</v>
      </c>
      <c r="O15" s="16">
        <v>0</v>
      </c>
      <c r="P15" s="15">
        <v>0</v>
      </c>
    </row>
    <row r="16" spans="1:16" ht="18" customHeight="1">
      <c r="A16" s="13" t="s">
        <v>65</v>
      </c>
      <c r="B16" s="13" t="s">
        <v>57</v>
      </c>
      <c r="C16" s="13" t="s">
        <v>69</v>
      </c>
      <c r="D16" s="13" t="s">
        <v>59</v>
      </c>
      <c r="E16" s="13" t="s">
        <v>70</v>
      </c>
      <c r="F16" s="16">
        <v>5000</v>
      </c>
      <c r="G16" s="15">
        <v>5000</v>
      </c>
      <c r="H16" s="14">
        <v>5000</v>
      </c>
      <c r="I16" s="15">
        <v>5000</v>
      </c>
      <c r="J16" s="15">
        <v>0</v>
      </c>
      <c r="K16" s="15">
        <v>0</v>
      </c>
      <c r="L16" s="15">
        <v>0</v>
      </c>
      <c r="M16" s="15">
        <v>0</v>
      </c>
      <c r="N16" s="16">
        <v>0</v>
      </c>
      <c r="O16" s="16">
        <v>0</v>
      </c>
      <c r="P16" s="15">
        <v>0</v>
      </c>
    </row>
    <row r="17" spans="1:16" ht="18" customHeight="1">
      <c r="A17" s="23"/>
      <c r="B17" s="23"/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3"/>
    </row>
    <row r="18" spans="1:16" ht="18" customHeight="1">
      <c r="A18" s="23"/>
      <c r="B18" s="23"/>
      <c r="C18" s="23"/>
      <c r="D18" s="23"/>
      <c r="E18" s="23"/>
      <c r="F18" s="23"/>
      <c r="G18" s="23"/>
      <c r="H18" s="24"/>
      <c r="I18" s="24"/>
      <c r="J18" s="24"/>
      <c r="K18" s="24"/>
      <c r="L18" s="24"/>
      <c r="M18" s="24"/>
      <c r="N18" s="24"/>
      <c r="O18" s="24"/>
      <c r="P18" s="23"/>
    </row>
    <row r="19" spans="1:16" ht="18" customHeight="1">
      <c r="A19" s="23"/>
      <c r="B19" s="23"/>
      <c r="C19" s="23"/>
      <c r="D19" s="23"/>
      <c r="E19" s="23"/>
      <c r="F19" s="23"/>
      <c r="G19" s="23"/>
      <c r="H19" s="24"/>
      <c r="I19" s="24"/>
      <c r="J19" s="23"/>
      <c r="K19" s="24"/>
      <c r="L19" s="24"/>
      <c r="M19" s="24"/>
      <c r="N19" s="24"/>
      <c r="O19" s="24"/>
      <c r="P19" s="23"/>
    </row>
    <row r="20" spans="8:14" ht="12.75" customHeight="1">
      <c r="H20" s="33"/>
      <c r="I20" s="33"/>
      <c r="J20" s="33"/>
      <c r="N20" s="33"/>
    </row>
    <row r="21" spans="9:10" ht="12.75" customHeight="1">
      <c r="I21" s="33"/>
      <c r="J21" s="33"/>
    </row>
    <row r="23" ht="12.75" customHeight="1">
      <c r="I23" s="33"/>
    </row>
  </sheetData>
  <sheetProtection/>
  <mergeCells count="15">
    <mergeCell ref="P5:P6"/>
    <mergeCell ref="J5:J6"/>
    <mergeCell ref="K5:K6"/>
    <mergeCell ref="L5:L6"/>
    <mergeCell ref="O5:O6"/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workbookViewId="0" topLeftCell="A1">
      <selection activeCell="E5" sqref="E5:E6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1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8" customHeight="1">
      <c r="A2" s="108" t="s">
        <v>72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8" customHeight="1">
      <c r="A3" s="3" t="s">
        <v>2</v>
      </c>
      <c r="B3" s="3"/>
      <c r="C3" s="3"/>
      <c r="D3" s="3"/>
      <c r="E3" s="3"/>
      <c r="F3" s="42"/>
      <c r="G3" s="42"/>
      <c r="H3" s="42"/>
      <c r="I3" s="42"/>
      <c r="J3" s="42"/>
      <c r="K3" s="47" t="s">
        <v>3</v>
      </c>
    </row>
    <row r="4" spans="1:11" ht="18" customHeight="1">
      <c r="A4" s="117" t="s">
        <v>35</v>
      </c>
      <c r="B4" s="117"/>
      <c r="C4" s="117"/>
      <c r="D4" s="117"/>
      <c r="E4" s="118"/>
      <c r="F4" s="110" t="s">
        <v>41</v>
      </c>
      <c r="G4" s="119" t="s">
        <v>73</v>
      </c>
      <c r="H4" s="119"/>
      <c r="I4" s="119"/>
      <c r="J4" s="120"/>
      <c r="K4" s="110" t="s">
        <v>74</v>
      </c>
    </row>
    <row r="5" spans="1:11" ht="18" customHeight="1">
      <c r="A5" s="109" t="s">
        <v>39</v>
      </c>
      <c r="B5" s="109"/>
      <c r="C5" s="114"/>
      <c r="D5" s="121" t="s">
        <v>40</v>
      </c>
      <c r="E5" s="122" t="s">
        <v>214</v>
      </c>
      <c r="F5" s="110"/>
      <c r="G5" s="123" t="s">
        <v>51</v>
      </c>
      <c r="H5" s="116" t="s">
        <v>75</v>
      </c>
      <c r="I5" s="116" t="s">
        <v>76</v>
      </c>
      <c r="J5" s="116" t="s">
        <v>77</v>
      </c>
      <c r="K5" s="110"/>
    </row>
    <row r="6" spans="1:11" ht="18" customHeight="1">
      <c r="A6" s="79" t="s">
        <v>48</v>
      </c>
      <c r="B6" s="79" t="s">
        <v>49</v>
      </c>
      <c r="C6" s="80" t="s">
        <v>50</v>
      </c>
      <c r="D6" s="121"/>
      <c r="E6" s="121"/>
      <c r="F6" s="110"/>
      <c r="G6" s="123"/>
      <c r="H6" s="116"/>
      <c r="I6" s="116"/>
      <c r="J6" s="116"/>
      <c r="K6" s="110"/>
    </row>
    <row r="7" spans="1:11" ht="18" customHeight="1">
      <c r="A7" s="7" t="s">
        <v>54</v>
      </c>
      <c r="B7" s="7" t="s">
        <v>54</v>
      </c>
      <c r="C7" s="7" t="s">
        <v>54</v>
      </c>
      <c r="D7" s="81" t="s">
        <v>54</v>
      </c>
      <c r="E7" s="82" t="s">
        <v>54</v>
      </c>
      <c r="F7" s="17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</row>
    <row r="8" spans="1:11" ht="18" customHeight="1">
      <c r="A8" s="13"/>
      <c r="B8" s="13"/>
      <c r="C8" s="13"/>
      <c r="D8" s="13"/>
      <c r="E8" s="13" t="s">
        <v>41</v>
      </c>
      <c r="F8" s="15">
        <v>351165</v>
      </c>
      <c r="G8" s="15">
        <v>339897</v>
      </c>
      <c r="H8" s="15">
        <v>259307</v>
      </c>
      <c r="I8" s="15">
        <v>76582</v>
      </c>
      <c r="J8" s="15">
        <v>4008</v>
      </c>
      <c r="K8" s="15">
        <v>11268</v>
      </c>
    </row>
    <row r="9" spans="1:11" ht="18" customHeight="1">
      <c r="A9" s="13"/>
      <c r="B9" s="13"/>
      <c r="C9" s="13"/>
      <c r="D9" s="13"/>
      <c r="E9" s="13" t="s">
        <v>2</v>
      </c>
      <c r="F9" s="15">
        <v>351165</v>
      </c>
      <c r="G9" s="15">
        <v>339897</v>
      </c>
      <c r="H9" s="15">
        <v>259307</v>
      </c>
      <c r="I9" s="15">
        <v>76582</v>
      </c>
      <c r="J9" s="15">
        <v>4008</v>
      </c>
      <c r="K9" s="15">
        <v>11268</v>
      </c>
    </row>
    <row r="10" spans="1:11" ht="18" customHeight="1">
      <c r="A10" s="13"/>
      <c r="B10" s="13"/>
      <c r="C10" s="13"/>
      <c r="D10" s="13"/>
      <c r="E10" s="13" t="s">
        <v>55</v>
      </c>
      <c r="F10" s="15">
        <v>351165</v>
      </c>
      <c r="G10" s="15">
        <v>339897</v>
      </c>
      <c r="H10" s="15">
        <v>259307</v>
      </c>
      <c r="I10" s="15">
        <v>76582</v>
      </c>
      <c r="J10" s="15">
        <v>4008</v>
      </c>
      <c r="K10" s="15">
        <v>11268</v>
      </c>
    </row>
    <row r="11" spans="1:11" ht="18" customHeight="1">
      <c r="A11" s="13" t="s">
        <v>56</v>
      </c>
      <c r="B11" s="13" t="s">
        <v>57</v>
      </c>
      <c r="C11" s="13" t="s">
        <v>58</v>
      </c>
      <c r="D11" s="13" t="s">
        <v>59</v>
      </c>
      <c r="E11" s="13" t="s">
        <v>60</v>
      </c>
      <c r="F11" s="15">
        <v>570</v>
      </c>
      <c r="G11" s="15">
        <v>570</v>
      </c>
      <c r="H11" s="15">
        <v>0</v>
      </c>
      <c r="I11" s="15">
        <v>570</v>
      </c>
      <c r="J11" s="15">
        <v>0</v>
      </c>
      <c r="K11" s="15">
        <v>0</v>
      </c>
    </row>
    <row r="12" spans="1:11" ht="18" customHeight="1">
      <c r="A12" s="13" t="s">
        <v>56</v>
      </c>
      <c r="B12" s="13" t="s">
        <v>57</v>
      </c>
      <c r="C12" s="13" t="s">
        <v>57</v>
      </c>
      <c r="D12" s="13" t="s">
        <v>59</v>
      </c>
      <c r="E12" s="13" t="s">
        <v>61</v>
      </c>
      <c r="F12" s="15">
        <v>34747</v>
      </c>
      <c r="G12" s="15">
        <v>34747</v>
      </c>
      <c r="H12" s="15">
        <v>34747</v>
      </c>
      <c r="I12" s="15">
        <v>0</v>
      </c>
      <c r="J12" s="15">
        <v>0</v>
      </c>
      <c r="K12" s="15">
        <v>0</v>
      </c>
    </row>
    <row r="13" spans="1:11" ht="18" customHeight="1">
      <c r="A13" s="13" t="s">
        <v>62</v>
      </c>
      <c r="B13" s="13" t="s">
        <v>63</v>
      </c>
      <c r="C13" s="13" t="s">
        <v>58</v>
      </c>
      <c r="D13" s="13" t="s">
        <v>59</v>
      </c>
      <c r="E13" s="13" t="s">
        <v>64</v>
      </c>
      <c r="F13" s="15">
        <v>13030</v>
      </c>
      <c r="G13" s="15">
        <v>13030</v>
      </c>
      <c r="H13" s="15">
        <v>13030</v>
      </c>
      <c r="I13" s="15">
        <v>0</v>
      </c>
      <c r="J13" s="15">
        <v>0</v>
      </c>
      <c r="K13" s="15">
        <v>0</v>
      </c>
    </row>
    <row r="14" spans="1:11" ht="18" customHeight="1">
      <c r="A14" s="13" t="s">
        <v>65</v>
      </c>
      <c r="B14" s="13" t="s">
        <v>58</v>
      </c>
      <c r="C14" s="13" t="s">
        <v>58</v>
      </c>
      <c r="D14" s="13" t="s">
        <v>59</v>
      </c>
      <c r="E14" s="13" t="s">
        <v>66</v>
      </c>
      <c r="F14" s="15">
        <v>291550</v>
      </c>
      <c r="G14" s="15">
        <v>291550</v>
      </c>
      <c r="H14" s="15">
        <v>211530</v>
      </c>
      <c r="I14" s="15">
        <v>76012</v>
      </c>
      <c r="J14" s="15">
        <v>4008</v>
      </c>
      <c r="K14" s="15">
        <v>0</v>
      </c>
    </row>
    <row r="15" spans="1:11" ht="18" customHeight="1">
      <c r="A15" s="13" t="s">
        <v>65</v>
      </c>
      <c r="B15" s="13" t="s">
        <v>58</v>
      </c>
      <c r="C15" s="13" t="s">
        <v>67</v>
      </c>
      <c r="D15" s="13" t="s">
        <v>59</v>
      </c>
      <c r="E15" s="13" t="s">
        <v>68</v>
      </c>
      <c r="F15" s="15">
        <v>6268</v>
      </c>
      <c r="G15" s="15">
        <v>0</v>
      </c>
      <c r="H15" s="15">
        <v>0</v>
      </c>
      <c r="I15" s="15">
        <v>0</v>
      </c>
      <c r="J15" s="15">
        <v>0</v>
      </c>
      <c r="K15" s="15">
        <v>6268</v>
      </c>
    </row>
    <row r="16" spans="1:11" ht="18" customHeight="1">
      <c r="A16" s="13" t="s">
        <v>65</v>
      </c>
      <c r="B16" s="13" t="s">
        <v>57</v>
      </c>
      <c r="C16" s="13" t="s">
        <v>69</v>
      </c>
      <c r="D16" s="13" t="s">
        <v>59</v>
      </c>
      <c r="E16" s="13" t="s">
        <v>70</v>
      </c>
      <c r="F16" s="15">
        <v>5000</v>
      </c>
      <c r="G16" s="15">
        <v>0</v>
      </c>
      <c r="H16" s="15">
        <v>0</v>
      </c>
      <c r="I16" s="15">
        <v>0</v>
      </c>
      <c r="J16" s="15">
        <v>0</v>
      </c>
      <c r="K16" s="15">
        <v>5000</v>
      </c>
    </row>
    <row r="17" spans="1:11" ht="18" customHeight="1">
      <c r="A17" s="23"/>
      <c r="B17" s="23"/>
      <c r="C17" s="23"/>
      <c r="D17" s="23"/>
      <c r="E17" s="23"/>
      <c r="F17" s="23"/>
      <c r="G17" s="24"/>
      <c r="H17" s="23"/>
      <c r="I17" s="23"/>
      <c r="J17" s="23"/>
      <c r="K17" s="24"/>
    </row>
    <row r="18" spans="1:11" ht="18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4"/>
    </row>
    <row r="19" ht="12.75" customHeight="1">
      <c r="G19" s="33"/>
    </row>
    <row r="21" ht="12.75" customHeight="1">
      <c r="G21" s="33"/>
    </row>
    <row r="22" ht="12.75" customHeight="1">
      <c r="G22" s="33"/>
    </row>
    <row r="24" ht="12.75" customHeight="1">
      <c r="G24" s="33"/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" right="0.59" top="0.79" bottom="0.79" header="0.51" footer="0.51"/>
  <pageSetup fitToHeight="100"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50" customWidth="1"/>
    <col min="2" max="3" width="16.16015625" style="50" customWidth="1"/>
    <col min="4" max="4" width="13.16015625" style="50" customWidth="1"/>
    <col min="5" max="5" width="41" style="50" customWidth="1"/>
    <col min="6" max="7" width="16.16015625" style="50" customWidth="1"/>
    <col min="8" max="8" width="13.16015625" style="50" customWidth="1"/>
    <col min="9" max="254" width="9.16015625" style="50" customWidth="1"/>
  </cols>
  <sheetData>
    <row r="1" spans="1:8" ht="18" customHeight="1">
      <c r="A1" s="51" t="s">
        <v>78</v>
      </c>
      <c r="B1" s="52"/>
      <c r="C1" s="52"/>
      <c r="D1" s="52"/>
      <c r="E1" s="52"/>
      <c r="F1" s="52"/>
      <c r="G1" s="52"/>
      <c r="H1" s="22"/>
    </row>
    <row r="2" spans="1:8" ht="18" customHeight="1">
      <c r="A2" s="107" t="s">
        <v>79</v>
      </c>
      <c r="B2" s="107"/>
      <c r="C2" s="107"/>
      <c r="D2" s="107"/>
      <c r="E2" s="107"/>
      <c r="F2" s="107"/>
      <c r="G2" s="107"/>
      <c r="H2" s="107"/>
    </row>
    <row r="3" spans="1:8" ht="18" customHeight="1">
      <c r="A3" s="3" t="s">
        <v>2</v>
      </c>
      <c r="B3" s="53"/>
      <c r="C3" s="53"/>
      <c r="D3" s="53"/>
      <c r="E3" s="54"/>
      <c r="F3" s="54"/>
      <c r="G3" s="54"/>
      <c r="H3" s="22" t="s">
        <v>3</v>
      </c>
    </row>
    <row r="4" spans="1:8" ht="30" customHeight="1">
      <c r="A4" s="34" t="s">
        <v>4</v>
      </c>
      <c r="B4" s="34"/>
      <c r="C4" s="34"/>
      <c r="D4" s="34"/>
      <c r="E4" s="34" t="s">
        <v>5</v>
      </c>
      <c r="F4" s="34"/>
      <c r="G4" s="34"/>
      <c r="H4" s="34"/>
    </row>
    <row r="5" spans="1:8" ht="30" customHeight="1">
      <c r="A5" s="55" t="s">
        <v>6</v>
      </c>
      <c r="B5" s="56" t="s">
        <v>7</v>
      </c>
      <c r="C5" s="56" t="s">
        <v>8</v>
      </c>
      <c r="D5" s="57" t="s">
        <v>9</v>
      </c>
      <c r="E5" s="55" t="s">
        <v>6</v>
      </c>
      <c r="F5" s="58" t="s">
        <v>7</v>
      </c>
      <c r="G5" s="58" t="s">
        <v>8</v>
      </c>
      <c r="H5" s="59" t="s">
        <v>9</v>
      </c>
    </row>
    <row r="6" spans="1:8" ht="30" customHeight="1">
      <c r="A6" s="60" t="s">
        <v>10</v>
      </c>
      <c r="B6" s="61">
        <f>SUM(B7:B9)</f>
        <v>351165</v>
      </c>
      <c r="C6" s="61">
        <f>SUM(C7:C9)</f>
        <v>348813</v>
      </c>
      <c r="D6" s="62">
        <f aca="true" t="shared" si="0" ref="D6:D13">IF(AND(C6&lt;&gt;0,TYPE(C6)=1),(B6-C6)/C6*100,0)</f>
        <v>0.6742867955036079</v>
      </c>
      <c r="E6" s="63" t="s">
        <v>11</v>
      </c>
      <c r="F6" s="15">
        <v>259307</v>
      </c>
      <c r="G6" s="64">
        <v>265955</v>
      </c>
      <c r="H6" s="65">
        <f>IF(AND(G6&lt;&gt;0,TYPE(G6)=1),(F6-G6)/G6*100,0)</f>
        <v>-2.499670996973172</v>
      </c>
    </row>
    <row r="7" spans="1:8" ht="30" customHeight="1">
      <c r="A7" s="66" t="s">
        <v>80</v>
      </c>
      <c r="B7" s="67">
        <v>351165</v>
      </c>
      <c r="C7" s="68">
        <v>348813</v>
      </c>
      <c r="D7" s="65">
        <f t="shared" si="0"/>
        <v>0.6742867955036079</v>
      </c>
      <c r="E7" s="69" t="s">
        <v>13</v>
      </c>
      <c r="F7" s="70">
        <v>76582</v>
      </c>
      <c r="G7" s="64">
        <v>77494</v>
      </c>
      <c r="H7" s="65">
        <f>IF(AND(G7&lt;&gt;0,TYPE(G7)=1),(F7-G7)/G7*100,0)</f>
        <v>-1.1768653057010865</v>
      </c>
    </row>
    <row r="8" spans="1:8" ht="30" customHeight="1">
      <c r="A8" s="66" t="s">
        <v>81</v>
      </c>
      <c r="B8" s="71">
        <v>0</v>
      </c>
      <c r="C8" s="68">
        <v>0</v>
      </c>
      <c r="D8" s="65">
        <f t="shared" si="0"/>
        <v>0</v>
      </c>
      <c r="E8" s="63" t="s">
        <v>15</v>
      </c>
      <c r="F8" s="70">
        <v>4008</v>
      </c>
      <c r="G8" s="64">
        <v>3918</v>
      </c>
      <c r="H8" s="65">
        <f>IF(AND(G8&lt;&gt;0,TYPE(G8)=1),(F8-G8)/G8*100,0)</f>
        <v>2.2970903522205206</v>
      </c>
    </row>
    <row r="9" spans="1:8" ht="30" customHeight="1">
      <c r="A9" s="66" t="s">
        <v>82</v>
      </c>
      <c r="B9" s="67">
        <v>0</v>
      </c>
      <c r="C9" s="72">
        <v>0</v>
      </c>
      <c r="D9" s="65">
        <f t="shared" si="0"/>
        <v>0</v>
      </c>
      <c r="E9" s="63" t="s">
        <v>17</v>
      </c>
      <c r="F9" s="70">
        <v>11268</v>
      </c>
      <c r="G9" s="14">
        <v>1446</v>
      </c>
      <c r="H9" s="65">
        <f>IF(AND(G9&lt;&gt;0,TYPE(G9)=1),(F9-G9)/G9*100,0)</f>
        <v>679.253112033195</v>
      </c>
    </row>
    <row r="10" spans="1:10" ht="30" customHeight="1">
      <c r="A10" s="73" t="s">
        <v>83</v>
      </c>
      <c r="B10" s="61">
        <f>SUM(B11:B13)</f>
        <v>0</v>
      </c>
      <c r="C10" s="61">
        <f>SUM(C11:C13)</f>
        <v>0</v>
      </c>
      <c r="D10" s="62">
        <f t="shared" si="0"/>
        <v>0</v>
      </c>
      <c r="E10" s="60"/>
      <c r="F10" s="70"/>
      <c r="G10" s="70"/>
      <c r="H10" s="62"/>
      <c r="I10" s="78"/>
      <c r="J10" s="78"/>
    </row>
    <row r="11" spans="1:10" ht="30" customHeight="1">
      <c r="A11" s="66" t="s">
        <v>80</v>
      </c>
      <c r="B11" s="67">
        <v>0</v>
      </c>
      <c r="C11" s="61">
        <v>0</v>
      </c>
      <c r="D11" s="62">
        <f t="shared" si="0"/>
        <v>0</v>
      </c>
      <c r="E11" s="60"/>
      <c r="F11" s="15"/>
      <c r="G11" s="15"/>
      <c r="H11" s="62"/>
      <c r="I11" s="78"/>
      <c r="J11" s="78"/>
    </row>
    <row r="12" spans="1:10" ht="30" customHeight="1">
      <c r="A12" s="66" t="s">
        <v>81</v>
      </c>
      <c r="B12" s="71">
        <v>0</v>
      </c>
      <c r="C12" s="61">
        <v>0</v>
      </c>
      <c r="D12" s="62">
        <f t="shared" si="0"/>
        <v>0</v>
      </c>
      <c r="E12" s="60"/>
      <c r="F12" s="15"/>
      <c r="G12" s="15"/>
      <c r="H12" s="62"/>
      <c r="I12" s="78"/>
      <c r="J12" s="78"/>
    </row>
    <row r="13" spans="1:10" ht="30" customHeight="1">
      <c r="A13" s="66" t="s">
        <v>82</v>
      </c>
      <c r="B13" s="67">
        <v>0</v>
      </c>
      <c r="C13" s="15">
        <v>0</v>
      </c>
      <c r="D13" s="62">
        <f t="shared" si="0"/>
        <v>0</v>
      </c>
      <c r="E13" s="60"/>
      <c r="F13" s="74"/>
      <c r="G13" s="74"/>
      <c r="H13" s="75"/>
      <c r="I13" s="78"/>
      <c r="J13" s="78"/>
    </row>
    <row r="14" spans="1:10" ht="30" customHeight="1">
      <c r="A14" s="55"/>
      <c r="B14" s="76"/>
      <c r="C14" s="76"/>
      <c r="D14" s="62"/>
      <c r="E14" s="55" t="s">
        <v>24</v>
      </c>
      <c r="F14" s="77">
        <f>SUM(F6:F10)</f>
        <v>351165</v>
      </c>
      <c r="G14" s="77">
        <f>SUM(G6:G10)</f>
        <v>348813</v>
      </c>
      <c r="H14" s="62">
        <f>IF(AND(G14&lt;&gt;0,TYPE(G14)=1),(F14-G14)/G14*100,0)</f>
        <v>0.6742867955036079</v>
      </c>
      <c r="I14" s="78"/>
      <c r="J14" s="78"/>
    </row>
    <row r="15" spans="1:10" ht="30" customHeight="1">
      <c r="A15" s="60"/>
      <c r="B15" s="15"/>
      <c r="C15" s="15"/>
      <c r="D15" s="62"/>
      <c r="E15" s="63" t="s">
        <v>30</v>
      </c>
      <c r="F15" s="15">
        <v>0</v>
      </c>
      <c r="G15" s="14">
        <v>0</v>
      </c>
      <c r="H15" s="65">
        <f>IF(AND(G15&lt;&gt;0,TYPE(G15)=1),(F15-G15)/G15*100,0)</f>
        <v>0</v>
      </c>
      <c r="I15" s="78"/>
      <c r="J15" s="78"/>
    </row>
    <row r="16" spans="1:8" ht="30" customHeight="1">
      <c r="A16" s="60"/>
      <c r="B16" s="15"/>
      <c r="C16" s="15"/>
      <c r="D16" s="62"/>
      <c r="F16" s="70"/>
      <c r="G16" s="70"/>
      <c r="H16" s="62"/>
    </row>
    <row r="17" spans="1:8" ht="30" customHeight="1">
      <c r="A17" s="60"/>
      <c r="B17" s="15"/>
      <c r="C17" s="15"/>
      <c r="D17" s="75"/>
      <c r="E17" s="60"/>
      <c r="F17" s="15"/>
      <c r="G17" s="15"/>
      <c r="H17" s="62"/>
    </row>
    <row r="18" spans="1:8" ht="30" customHeight="1">
      <c r="A18" s="60"/>
      <c r="B18" s="74"/>
      <c r="C18" s="74"/>
      <c r="D18" s="75"/>
      <c r="E18" s="18"/>
      <c r="F18" s="74"/>
      <c r="G18" s="74"/>
      <c r="H18" s="62"/>
    </row>
    <row r="19" spans="1:8" ht="30" customHeight="1">
      <c r="A19" s="55"/>
      <c r="B19" s="74"/>
      <c r="C19" s="74"/>
      <c r="D19" s="75"/>
      <c r="E19" s="55"/>
      <c r="F19" s="74"/>
      <c r="G19" s="74"/>
      <c r="H19" s="75"/>
    </row>
    <row r="20" spans="1:8" ht="30" customHeight="1">
      <c r="A20" s="55" t="s">
        <v>31</v>
      </c>
      <c r="B20" s="74">
        <f>SUM(B6,B10)</f>
        <v>351165</v>
      </c>
      <c r="C20" s="74">
        <f>SUM(C6,C10)</f>
        <v>348813</v>
      </c>
      <c r="D20" s="62">
        <f>IF(AND(C20&lt;&gt;0,TYPE(C20)=1),(B20-C20)/C20*100,0)</f>
        <v>0.6742867955036079</v>
      </c>
      <c r="E20" s="55" t="s">
        <v>32</v>
      </c>
      <c r="F20" s="74">
        <f>SUM(F14:F15)</f>
        <v>351165</v>
      </c>
      <c r="G20" s="74">
        <f>SUM(G14:G15)</f>
        <v>348813</v>
      </c>
      <c r="H20" s="62">
        <f>IF(AND(G20&lt;&gt;0,TYPE(G20)=1),(F20-G20)/G20*100,0)</f>
        <v>0.6742867955036079</v>
      </c>
    </row>
    <row r="21" spans="5:7" ht="18" customHeight="1">
      <c r="E21" s="78"/>
      <c r="F21" s="78"/>
      <c r="G21" s="78"/>
    </row>
    <row r="22" spans="6:7" ht="18" customHeight="1">
      <c r="F22" s="78"/>
      <c r="G22" s="78"/>
    </row>
    <row r="23" ht="18" customHeight="1">
      <c r="G23" s="78"/>
    </row>
    <row r="24" ht="18" customHeight="1">
      <c r="G24" s="78"/>
    </row>
  </sheetData>
  <sheetProtection/>
  <mergeCells count="1">
    <mergeCell ref="A2:H2"/>
  </mergeCells>
  <printOptions horizontalCentered="1"/>
  <pageMargins left="0.59" right="0.59" top="0.79" bottom="0.79" header="0.51" footer="0.51"/>
  <pageSetup horizontalDpi="1200" verticalDpi="1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workbookViewId="0" topLeftCell="A1">
      <selection activeCell="F21" sqref="F2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1" t="s">
        <v>84</v>
      </c>
      <c r="B1" s="25"/>
      <c r="C1" s="25"/>
      <c r="D1" s="25"/>
      <c r="E1" s="25"/>
      <c r="F1" s="25"/>
      <c r="G1" s="25"/>
      <c r="H1" s="25"/>
      <c r="I1" s="25"/>
      <c r="J1" s="25"/>
      <c r="K1" s="47"/>
    </row>
    <row r="2" spans="1:11" ht="18" customHeight="1">
      <c r="A2" s="107" t="s">
        <v>85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8" customHeight="1">
      <c r="A3" s="3" t="s">
        <v>2</v>
      </c>
      <c r="B3" s="3"/>
      <c r="C3" s="3"/>
      <c r="D3" s="3"/>
      <c r="E3" s="3"/>
      <c r="F3" s="42"/>
      <c r="G3" s="42"/>
      <c r="H3" s="42"/>
      <c r="I3" s="42"/>
      <c r="J3" s="42"/>
      <c r="K3" s="47" t="s">
        <v>3</v>
      </c>
    </row>
    <row r="4" spans="1:11" ht="25.5" customHeight="1">
      <c r="A4" s="109" t="s">
        <v>35</v>
      </c>
      <c r="B4" s="109"/>
      <c r="C4" s="109"/>
      <c r="D4" s="117"/>
      <c r="E4" s="117"/>
      <c r="F4" s="109" t="s">
        <v>36</v>
      </c>
      <c r="G4" s="43" t="s">
        <v>86</v>
      </c>
      <c r="H4" s="44"/>
      <c r="I4" s="44"/>
      <c r="J4" s="48"/>
      <c r="K4" s="112" t="s">
        <v>87</v>
      </c>
    </row>
    <row r="5" spans="1:11" ht="25.5" customHeight="1">
      <c r="A5" s="109" t="s">
        <v>39</v>
      </c>
      <c r="B5" s="109"/>
      <c r="C5" s="114"/>
      <c r="D5" s="121" t="s">
        <v>40</v>
      </c>
      <c r="E5" s="113" t="s">
        <v>88</v>
      </c>
      <c r="F5" s="109"/>
      <c r="G5" s="109" t="s">
        <v>41</v>
      </c>
      <c r="H5" s="45" t="s">
        <v>89</v>
      </c>
      <c r="I5" s="44"/>
      <c r="J5" s="48"/>
      <c r="K5" s="112"/>
    </row>
    <row r="6" spans="1:18" ht="25.5" customHeight="1">
      <c r="A6" s="30" t="s">
        <v>48</v>
      </c>
      <c r="B6" s="30" t="s">
        <v>49</v>
      </c>
      <c r="C6" s="46" t="s">
        <v>50</v>
      </c>
      <c r="D6" s="104"/>
      <c r="E6" s="105"/>
      <c r="F6" s="117"/>
      <c r="G6" s="117"/>
      <c r="H6" s="29" t="s">
        <v>51</v>
      </c>
      <c r="I6" s="30" t="s">
        <v>73</v>
      </c>
      <c r="J6" s="46" t="s">
        <v>90</v>
      </c>
      <c r="K6" s="105"/>
      <c r="L6" s="33"/>
      <c r="M6" s="33"/>
      <c r="N6" s="33"/>
      <c r="O6" s="33"/>
      <c r="P6" s="33"/>
      <c r="Q6" s="33"/>
      <c r="R6" s="33"/>
    </row>
    <row r="7" spans="1:23" ht="24.75" customHeight="1">
      <c r="A7" s="12"/>
      <c r="B7" s="12"/>
      <c r="C7" s="12"/>
      <c r="D7" s="12"/>
      <c r="E7" s="12" t="s">
        <v>41</v>
      </c>
      <c r="F7" s="16">
        <v>351165</v>
      </c>
      <c r="G7" s="16">
        <v>351165</v>
      </c>
      <c r="H7" s="15">
        <v>351165</v>
      </c>
      <c r="I7" s="49">
        <v>339897</v>
      </c>
      <c r="J7" s="16">
        <v>11268</v>
      </c>
      <c r="K7" s="15">
        <v>0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15" ht="24.75" customHeight="1">
      <c r="A8" s="12"/>
      <c r="B8" s="12"/>
      <c r="C8" s="12"/>
      <c r="D8" s="12"/>
      <c r="E8" s="12" t="s">
        <v>2</v>
      </c>
      <c r="F8" s="16">
        <v>351165</v>
      </c>
      <c r="G8" s="16">
        <v>351165</v>
      </c>
      <c r="H8" s="15">
        <v>351165</v>
      </c>
      <c r="I8" s="49">
        <v>339897</v>
      </c>
      <c r="J8" s="16">
        <v>11268</v>
      </c>
      <c r="K8" s="15">
        <v>0</v>
      </c>
      <c r="N8" s="33"/>
      <c r="O8" s="33"/>
    </row>
    <row r="9" spans="1:14" ht="24.75" customHeight="1">
      <c r="A9" s="12"/>
      <c r="B9" s="12"/>
      <c r="C9" s="12"/>
      <c r="D9" s="12"/>
      <c r="E9" s="12" t="s">
        <v>55</v>
      </c>
      <c r="F9" s="16">
        <v>351165</v>
      </c>
      <c r="G9" s="16">
        <v>351165</v>
      </c>
      <c r="H9" s="15">
        <v>351165</v>
      </c>
      <c r="I9" s="49">
        <v>339897</v>
      </c>
      <c r="J9" s="16">
        <v>11268</v>
      </c>
      <c r="K9" s="15">
        <v>0</v>
      </c>
      <c r="M9" s="33"/>
      <c r="N9" s="33"/>
    </row>
    <row r="10" spans="1:12" ht="24.75" customHeight="1">
      <c r="A10" s="12" t="s">
        <v>56</v>
      </c>
      <c r="B10" s="12" t="s">
        <v>57</v>
      </c>
      <c r="C10" s="12" t="s">
        <v>58</v>
      </c>
      <c r="D10" s="12" t="s">
        <v>59</v>
      </c>
      <c r="E10" s="12" t="s">
        <v>60</v>
      </c>
      <c r="F10" s="16">
        <v>570</v>
      </c>
      <c r="G10" s="16">
        <v>570</v>
      </c>
      <c r="H10" s="15">
        <v>570</v>
      </c>
      <c r="I10" s="49">
        <v>570</v>
      </c>
      <c r="J10" s="16">
        <v>0</v>
      </c>
      <c r="K10" s="15">
        <v>0</v>
      </c>
      <c r="L10" s="33"/>
    </row>
    <row r="11" spans="1:12" ht="24.75" customHeight="1">
      <c r="A11" s="12" t="s">
        <v>56</v>
      </c>
      <c r="B11" s="12" t="s">
        <v>57</v>
      </c>
      <c r="C11" s="12" t="s">
        <v>57</v>
      </c>
      <c r="D11" s="12" t="s">
        <v>59</v>
      </c>
      <c r="E11" s="12" t="s">
        <v>61</v>
      </c>
      <c r="F11" s="16">
        <v>34747</v>
      </c>
      <c r="G11" s="16">
        <v>34747</v>
      </c>
      <c r="H11" s="15">
        <v>34747</v>
      </c>
      <c r="I11" s="49">
        <v>34747</v>
      </c>
      <c r="J11" s="16">
        <v>0</v>
      </c>
      <c r="K11" s="15">
        <v>0</v>
      </c>
      <c r="L11" s="33"/>
    </row>
    <row r="12" spans="1:11" ht="24.75" customHeight="1">
      <c r="A12" s="12" t="s">
        <v>62</v>
      </c>
      <c r="B12" s="12" t="s">
        <v>63</v>
      </c>
      <c r="C12" s="12" t="s">
        <v>58</v>
      </c>
      <c r="D12" s="12" t="s">
        <v>59</v>
      </c>
      <c r="E12" s="12" t="s">
        <v>64</v>
      </c>
      <c r="F12" s="16">
        <v>13030</v>
      </c>
      <c r="G12" s="16">
        <v>13030</v>
      </c>
      <c r="H12" s="15">
        <v>13030</v>
      </c>
      <c r="I12" s="49">
        <v>13030</v>
      </c>
      <c r="J12" s="16">
        <v>0</v>
      </c>
      <c r="K12" s="15">
        <v>0</v>
      </c>
    </row>
    <row r="13" spans="1:11" ht="24.75" customHeight="1">
      <c r="A13" s="12" t="s">
        <v>65</v>
      </c>
      <c r="B13" s="12" t="s">
        <v>58</v>
      </c>
      <c r="C13" s="12" t="s">
        <v>58</v>
      </c>
      <c r="D13" s="12" t="s">
        <v>59</v>
      </c>
      <c r="E13" s="12" t="s">
        <v>66</v>
      </c>
      <c r="F13" s="16">
        <v>291550</v>
      </c>
      <c r="G13" s="16">
        <v>291550</v>
      </c>
      <c r="H13" s="15">
        <v>291550</v>
      </c>
      <c r="I13" s="49">
        <v>291550</v>
      </c>
      <c r="J13" s="16">
        <v>0</v>
      </c>
      <c r="K13" s="15">
        <v>0</v>
      </c>
    </row>
    <row r="14" spans="1:11" ht="24.75" customHeight="1">
      <c r="A14" s="12" t="s">
        <v>65</v>
      </c>
      <c r="B14" s="12" t="s">
        <v>58</v>
      </c>
      <c r="C14" s="12" t="s">
        <v>67</v>
      </c>
      <c r="D14" s="12" t="s">
        <v>59</v>
      </c>
      <c r="E14" s="12" t="s">
        <v>68</v>
      </c>
      <c r="F14" s="16">
        <v>6268</v>
      </c>
      <c r="G14" s="16">
        <v>6268</v>
      </c>
      <c r="H14" s="15">
        <v>6268</v>
      </c>
      <c r="I14" s="49">
        <v>0</v>
      </c>
      <c r="J14" s="16">
        <v>6268</v>
      </c>
      <c r="K14" s="15">
        <v>0</v>
      </c>
    </row>
    <row r="15" spans="1:11" ht="24.75" customHeight="1">
      <c r="A15" s="12" t="s">
        <v>65</v>
      </c>
      <c r="B15" s="12" t="s">
        <v>57</v>
      </c>
      <c r="C15" s="12" t="s">
        <v>69</v>
      </c>
      <c r="D15" s="12" t="s">
        <v>59</v>
      </c>
      <c r="E15" s="12" t="s">
        <v>70</v>
      </c>
      <c r="F15" s="16">
        <v>5000</v>
      </c>
      <c r="G15" s="16">
        <v>5000</v>
      </c>
      <c r="H15" s="15">
        <v>5000</v>
      </c>
      <c r="I15" s="49">
        <v>0</v>
      </c>
      <c r="J15" s="16">
        <v>5000</v>
      </c>
      <c r="K15" s="15">
        <v>0</v>
      </c>
    </row>
    <row r="16" spans="1:12" ht="18" customHeight="1">
      <c r="A16" s="23"/>
      <c r="B16" s="23"/>
      <c r="C16" s="23"/>
      <c r="D16" s="23"/>
      <c r="E16" s="24"/>
      <c r="F16" s="24"/>
      <c r="G16" s="24"/>
      <c r="H16" s="24"/>
      <c r="I16" s="24"/>
      <c r="J16" s="24"/>
      <c r="K16" s="23"/>
      <c r="L16" s="33"/>
    </row>
    <row r="17" spans="1:12" ht="18" customHeight="1">
      <c r="A17" s="23"/>
      <c r="B17" s="23"/>
      <c r="C17" s="23"/>
      <c r="D17" s="23"/>
      <c r="E17" s="23"/>
      <c r="F17" s="24"/>
      <c r="G17" s="24"/>
      <c r="H17" s="24"/>
      <c r="I17" s="24"/>
      <c r="J17" s="24"/>
      <c r="K17" s="23"/>
      <c r="L17" s="33"/>
    </row>
    <row r="18" spans="6:12" ht="12.75" customHeight="1">
      <c r="F18" s="33"/>
      <c r="G18" s="33"/>
      <c r="J18" s="33"/>
      <c r="L18" s="33"/>
    </row>
    <row r="19" spans="6:12" ht="12.75" customHeight="1">
      <c r="F19" s="33"/>
      <c r="G19" s="33"/>
      <c r="H19" s="33"/>
      <c r="I19" s="33"/>
      <c r="J19" s="33"/>
      <c r="L19" s="33"/>
    </row>
    <row r="20" spans="6:10" ht="12.75" customHeight="1">
      <c r="F20" s="33"/>
      <c r="G20" s="33"/>
      <c r="J20" s="33"/>
    </row>
    <row r="21" spans="7:8" ht="12.75" customHeight="1">
      <c r="G21" s="33"/>
      <c r="H21" s="33"/>
    </row>
    <row r="22" ht="12.75" customHeight="1">
      <c r="H22" s="33"/>
    </row>
    <row r="23" spans="7:8" ht="12.75" customHeight="1">
      <c r="G23" s="33"/>
      <c r="H23" s="33"/>
    </row>
    <row r="24" ht="12.75" customHeight="1">
      <c r="G24" s="33"/>
    </row>
    <row r="26" ht="12.75" customHeight="1">
      <c r="H26" s="33"/>
    </row>
    <row r="27" ht="12.75" customHeight="1">
      <c r="H27" s="33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39" t="s">
        <v>91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2"/>
      <c r="R1" s="23"/>
      <c r="S1" s="23"/>
      <c r="T1" s="23"/>
      <c r="U1" s="23"/>
      <c r="V1" s="23"/>
    </row>
    <row r="2" spans="1:22" ht="18" customHeight="1">
      <c r="A2" s="40" t="s">
        <v>92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23"/>
      <c r="S2" s="23"/>
      <c r="T2" s="23"/>
      <c r="U2" s="23"/>
      <c r="V2" s="23"/>
    </row>
    <row r="3" spans="1:22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 t="s">
        <v>3</v>
      </c>
      <c r="R3" s="23"/>
      <c r="S3" s="23"/>
      <c r="T3" s="23"/>
      <c r="U3" s="23"/>
      <c r="V3" s="23"/>
    </row>
    <row r="4" spans="1:22" ht="18" customHeight="1">
      <c r="A4" s="109" t="s">
        <v>35</v>
      </c>
      <c r="B4" s="109"/>
      <c r="C4" s="109"/>
      <c r="D4" s="109"/>
      <c r="E4" s="109"/>
      <c r="F4" s="111" t="s">
        <v>41</v>
      </c>
      <c r="G4" s="111" t="s">
        <v>93</v>
      </c>
      <c r="H4" s="111" t="s">
        <v>94</v>
      </c>
      <c r="I4" s="111" t="s">
        <v>95</v>
      </c>
      <c r="J4" s="111" t="s">
        <v>96</v>
      </c>
      <c r="K4" s="111" t="s">
        <v>97</v>
      </c>
      <c r="L4" s="112" t="s">
        <v>98</v>
      </c>
      <c r="M4" s="111" t="s">
        <v>99</v>
      </c>
      <c r="N4" s="111" t="s">
        <v>100</v>
      </c>
      <c r="O4" s="111" t="s">
        <v>101</v>
      </c>
      <c r="P4" s="111" t="s">
        <v>102</v>
      </c>
      <c r="Q4" s="111" t="s">
        <v>103</v>
      </c>
      <c r="R4" s="23"/>
      <c r="S4" s="23"/>
      <c r="T4" s="23"/>
      <c r="U4" s="23"/>
      <c r="V4" s="23"/>
    </row>
    <row r="5" spans="1:22" ht="18" customHeight="1">
      <c r="A5" s="110" t="s">
        <v>39</v>
      </c>
      <c r="B5" s="110"/>
      <c r="C5" s="110"/>
      <c r="D5" s="112" t="s">
        <v>40</v>
      </c>
      <c r="E5" s="112" t="s">
        <v>104</v>
      </c>
      <c r="F5" s="111"/>
      <c r="G5" s="111"/>
      <c r="H5" s="111"/>
      <c r="I5" s="111"/>
      <c r="J5" s="111"/>
      <c r="K5" s="111"/>
      <c r="L5" s="112"/>
      <c r="M5" s="111"/>
      <c r="N5" s="111"/>
      <c r="O5" s="111"/>
      <c r="P5" s="111"/>
      <c r="Q5" s="111"/>
      <c r="R5" s="23"/>
      <c r="S5" s="23"/>
      <c r="T5" s="23"/>
      <c r="U5" s="23"/>
      <c r="V5" s="23"/>
    </row>
    <row r="6" spans="1:22" ht="44.25" customHeight="1">
      <c r="A6" s="41" t="s">
        <v>48</v>
      </c>
      <c r="B6" s="41" t="s">
        <v>49</v>
      </c>
      <c r="C6" s="41" t="s">
        <v>50</v>
      </c>
      <c r="D6" s="112"/>
      <c r="E6" s="112"/>
      <c r="F6" s="106"/>
      <c r="G6" s="106"/>
      <c r="H6" s="106"/>
      <c r="I6" s="106"/>
      <c r="J6" s="106"/>
      <c r="K6" s="106"/>
      <c r="L6" s="105"/>
      <c r="M6" s="106"/>
      <c r="N6" s="106"/>
      <c r="O6" s="106"/>
      <c r="P6" s="106"/>
      <c r="Q6" s="106"/>
      <c r="R6" s="23"/>
      <c r="S6" s="23"/>
      <c r="T6" s="23"/>
      <c r="U6" s="23"/>
      <c r="V6" s="23"/>
    </row>
    <row r="7" spans="1:22" ht="26.25" customHeight="1">
      <c r="A7" s="13"/>
      <c r="B7" s="13"/>
      <c r="C7" s="13"/>
      <c r="D7" s="13"/>
      <c r="E7" s="12" t="s">
        <v>41</v>
      </c>
      <c r="F7" s="16">
        <v>259307</v>
      </c>
      <c r="G7" s="16">
        <v>99190</v>
      </c>
      <c r="H7" s="16">
        <v>29975</v>
      </c>
      <c r="I7" s="15">
        <v>2857</v>
      </c>
      <c r="J7" s="16">
        <v>0</v>
      </c>
      <c r="K7" s="16">
        <v>49159</v>
      </c>
      <c r="L7" s="16">
        <v>34747</v>
      </c>
      <c r="M7" s="16">
        <v>0</v>
      </c>
      <c r="N7" s="16">
        <v>13030</v>
      </c>
      <c r="O7" s="16">
        <v>2171</v>
      </c>
      <c r="P7" s="16">
        <v>28178</v>
      </c>
      <c r="Q7" s="15">
        <v>0</v>
      </c>
      <c r="R7" s="24"/>
      <c r="S7" s="24"/>
      <c r="T7" s="24"/>
      <c r="U7" s="24"/>
      <c r="V7" s="24"/>
    </row>
    <row r="8" spans="1:22" ht="26.25" customHeight="1">
      <c r="A8" s="13"/>
      <c r="B8" s="13"/>
      <c r="C8" s="13"/>
      <c r="D8" s="13"/>
      <c r="E8" s="12" t="s">
        <v>2</v>
      </c>
      <c r="F8" s="16">
        <v>259307</v>
      </c>
      <c r="G8" s="16">
        <v>99190</v>
      </c>
      <c r="H8" s="16">
        <v>29975</v>
      </c>
      <c r="I8" s="15">
        <v>2857</v>
      </c>
      <c r="J8" s="16">
        <v>0</v>
      </c>
      <c r="K8" s="16">
        <v>49159</v>
      </c>
      <c r="L8" s="16">
        <v>34747</v>
      </c>
      <c r="M8" s="16">
        <v>0</v>
      </c>
      <c r="N8" s="16">
        <v>13030</v>
      </c>
      <c r="O8" s="16">
        <v>2171</v>
      </c>
      <c r="P8" s="16">
        <v>28178</v>
      </c>
      <c r="Q8" s="15">
        <v>0</v>
      </c>
      <c r="R8" s="24"/>
      <c r="S8" s="23"/>
      <c r="T8" s="23"/>
      <c r="U8" s="23"/>
      <c r="V8" s="23"/>
    </row>
    <row r="9" spans="1:22" ht="26.25" customHeight="1">
      <c r="A9" s="13"/>
      <c r="B9" s="13"/>
      <c r="C9" s="13"/>
      <c r="D9" s="13"/>
      <c r="E9" s="12" t="s">
        <v>55</v>
      </c>
      <c r="F9" s="16">
        <v>259307</v>
      </c>
      <c r="G9" s="16">
        <v>99190</v>
      </c>
      <c r="H9" s="16">
        <v>29975</v>
      </c>
      <c r="I9" s="15">
        <v>2857</v>
      </c>
      <c r="J9" s="16">
        <v>0</v>
      </c>
      <c r="K9" s="16">
        <v>49159</v>
      </c>
      <c r="L9" s="16">
        <v>34747</v>
      </c>
      <c r="M9" s="16">
        <v>0</v>
      </c>
      <c r="N9" s="16">
        <v>13030</v>
      </c>
      <c r="O9" s="16">
        <v>2171</v>
      </c>
      <c r="P9" s="16">
        <v>28178</v>
      </c>
      <c r="Q9" s="15">
        <v>0</v>
      </c>
      <c r="R9" s="24"/>
      <c r="S9" s="23"/>
      <c r="T9" s="23"/>
      <c r="U9" s="23"/>
      <c r="V9" s="23"/>
    </row>
    <row r="10" spans="1:22" ht="26.25" customHeight="1">
      <c r="A10" s="13" t="s">
        <v>56</v>
      </c>
      <c r="B10" s="13" t="s">
        <v>57</v>
      </c>
      <c r="C10" s="13" t="s">
        <v>57</v>
      </c>
      <c r="D10" s="13" t="s">
        <v>59</v>
      </c>
      <c r="E10" s="12" t="s">
        <v>61</v>
      </c>
      <c r="F10" s="16">
        <v>34747</v>
      </c>
      <c r="G10" s="16">
        <v>0</v>
      </c>
      <c r="H10" s="16">
        <v>0</v>
      </c>
      <c r="I10" s="15">
        <v>0</v>
      </c>
      <c r="J10" s="16">
        <v>0</v>
      </c>
      <c r="K10" s="16">
        <v>0</v>
      </c>
      <c r="L10" s="16">
        <v>34747</v>
      </c>
      <c r="M10" s="16">
        <v>0</v>
      </c>
      <c r="N10" s="16">
        <v>0</v>
      </c>
      <c r="O10" s="16">
        <v>0</v>
      </c>
      <c r="P10" s="16">
        <v>0</v>
      </c>
      <c r="Q10" s="15">
        <v>0</v>
      </c>
      <c r="R10" s="24"/>
      <c r="S10" s="23"/>
      <c r="T10" s="23"/>
      <c r="U10" s="23"/>
      <c r="V10" s="23"/>
    </row>
    <row r="11" spans="1:22" ht="26.25" customHeight="1">
      <c r="A11" s="13" t="s">
        <v>62</v>
      </c>
      <c r="B11" s="13" t="s">
        <v>63</v>
      </c>
      <c r="C11" s="13" t="s">
        <v>58</v>
      </c>
      <c r="D11" s="13" t="s">
        <v>59</v>
      </c>
      <c r="E11" s="12" t="s">
        <v>64</v>
      </c>
      <c r="F11" s="16">
        <v>13030</v>
      </c>
      <c r="G11" s="16">
        <v>0</v>
      </c>
      <c r="H11" s="16">
        <v>0</v>
      </c>
      <c r="I11" s="15">
        <v>0</v>
      </c>
      <c r="J11" s="16">
        <v>0</v>
      </c>
      <c r="K11" s="16">
        <v>0</v>
      </c>
      <c r="L11" s="16">
        <v>0</v>
      </c>
      <c r="M11" s="16">
        <v>0</v>
      </c>
      <c r="N11" s="16">
        <v>13030</v>
      </c>
      <c r="O11" s="16">
        <v>0</v>
      </c>
      <c r="P11" s="16">
        <v>0</v>
      </c>
      <c r="Q11" s="15">
        <v>0</v>
      </c>
      <c r="R11" s="23"/>
      <c r="S11" s="23"/>
      <c r="T11" s="23"/>
      <c r="U11" s="23"/>
      <c r="V11" s="23"/>
    </row>
    <row r="12" spans="1:22" ht="26.25" customHeight="1">
      <c r="A12" s="13" t="s">
        <v>65</v>
      </c>
      <c r="B12" s="13" t="s">
        <v>58</v>
      </c>
      <c r="C12" s="13" t="s">
        <v>58</v>
      </c>
      <c r="D12" s="13" t="s">
        <v>59</v>
      </c>
      <c r="E12" s="12" t="s">
        <v>66</v>
      </c>
      <c r="F12" s="16">
        <v>211530</v>
      </c>
      <c r="G12" s="16">
        <v>99190</v>
      </c>
      <c r="H12" s="16">
        <v>29975</v>
      </c>
      <c r="I12" s="15">
        <v>2857</v>
      </c>
      <c r="J12" s="16">
        <v>0</v>
      </c>
      <c r="K12" s="16">
        <v>49159</v>
      </c>
      <c r="L12" s="16">
        <v>0</v>
      </c>
      <c r="M12" s="16">
        <v>0</v>
      </c>
      <c r="N12" s="16">
        <v>0</v>
      </c>
      <c r="O12" s="16">
        <v>2171</v>
      </c>
      <c r="P12" s="16">
        <v>28178</v>
      </c>
      <c r="Q12" s="15">
        <v>0</v>
      </c>
      <c r="R12" s="23"/>
      <c r="S12" s="23"/>
      <c r="T12" s="23"/>
      <c r="U12" s="23"/>
      <c r="V12" s="23"/>
    </row>
    <row r="13" spans="1:22" ht="18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3"/>
      <c r="S13" s="23"/>
      <c r="T13" s="23"/>
      <c r="U13" s="23"/>
      <c r="V13" s="23"/>
    </row>
    <row r="14" spans="1:22" ht="18" customHeight="1">
      <c r="A14" s="23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3"/>
      <c r="S14" s="23"/>
      <c r="T14" s="23"/>
      <c r="U14" s="23"/>
      <c r="V14" s="23"/>
    </row>
    <row r="15" spans="1:22" ht="18" customHeight="1">
      <c r="A15" s="23"/>
      <c r="B15" s="23"/>
      <c r="C15" s="23"/>
      <c r="D15" s="23"/>
      <c r="E15" s="24"/>
      <c r="F15" s="24"/>
      <c r="G15" s="24"/>
      <c r="H15" s="24"/>
      <c r="I15" s="24"/>
      <c r="J15" s="24"/>
      <c r="K15" s="23"/>
      <c r="L15" s="24"/>
      <c r="M15" s="24"/>
      <c r="N15" s="24"/>
      <c r="O15" s="24"/>
      <c r="P15" s="24"/>
      <c r="Q15" s="23"/>
      <c r="R15" s="23"/>
      <c r="S15" s="23"/>
      <c r="T15" s="23"/>
      <c r="U15" s="23"/>
      <c r="V15" s="23"/>
    </row>
    <row r="16" spans="1:22" ht="18" customHeight="1">
      <c r="A16" s="23"/>
      <c r="B16" s="23"/>
      <c r="C16" s="23"/>
      <c r="D16" s="23"/>
      <c r="E16" s="23"/>
      <c r="F16" s="23"/>
      <c r="G16" s="23"/>
      <c r="H16" s="24"/>
      <c r="I16" s="23"/>
      <c r="J16" s="23"/>
      <c r="K16" s="23"/>
      <c r="L16" s="23"/>
      <c r="M16" s="23"/>
      <c r="N16" s="23"/>
      <c r="O16" s="23"/>
      <c r="P16" s="24"/>
      <c r="Q16" s="23"/>
      <c r="R16" s="23"/>
      <c r="S16" s="23"/>
      <c r="T16" s="23"/>
      <c r="U16" s="23"/>
      <c r="V16" s="23"/>
    </row>
    <row r="17" spans="1:22" ht="18" customHeight="1">
      <c r="A17" s="23"/>
      <c r="B17" s="23"/>
      <c r="C17" s="23"/>
      <c r="D17" s="23"/>
      <c r="E17" s="23"/>
      <c r="F17" s="23"/>
      <c r="G17" s="24"/>
      <c r="H17" s="23"/>
      <c r="I17" s="24"/>
      <c r="J17" s="23"/>
      <c r="K17" s="23"/>
      <c r="L17" s="23"/>
      <c r="M17" s="23"/>
      <c r="N17" s="23"/>
      <c r="O17" s="24"/>
      <c r="P17" s="23"/>
      <c r="Q17" s="23"/>
      <c r="R17" s="23"/>
      <c r="S17" s="23"/>
      <c r="T17" s="23"/>
      <c r="U17" s="23"/>
      <c r="V17" s="23"/>
    </row>
    <row r="18" spans="1:22" ht="18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</sheetData>
  <sheetProtection/>
  <mergeCells count="16">
    <mergeCell ref="N4:N6"/>
    <mergeCell ref="O4:O6"/>
    <mergeCell ref="P4:P6"/>
    <mergeCell ref="Q4:Q6"/>
    <mergeCell ref="J4:J6"/>
    <mergeCell ref="K4:K6"/>
    <mergeCell ref="L4:L6"/>
    <mergeCell ref="M4:M6"/>
    <mergeCell ref="F4:F6"/>
    <mergeCell ref="G4:G6"/>
    <mergeCell ref="H4:H6"/>
    <mergeCell ref="I4:I6"/>
    <mergeCell ref="A4:E4"/>
    <mergeCell ref="A5:C5"/>
    <mergeCell ref="D5:D6"/>
    <mergeCell ref="E5:E6"/>
  </mergeCells>
  <printOptions horizontalCentered="1"/>
  <pageMargins left="0.59" right="0.59" top="0.79" bottom="0.79" header="0.51" footer="0.51"/>
  <pageSetup fitToHeight="100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A1">
      <selection activeCell="E9" sqref="E9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2"/>
      <c r="AG1" s="23"/>
    </row>
    <row r="2" spans="1:33" ht="18" customHeight="1">
      <c r="A2" s="107" t="s">
        <v>106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23"/>
    </row>
    <row r="3" spans="1:33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2" t="s">
        <v>3</v>
      </c>
      <c r="AG3" s="23"/>
    </row>
    <row r="4" spans="1:33" ht="18" customHeight="1">
      <c r="A4" s="114" t="s">
        <v>35</v>
      </c>
      <c r="B4" s="124"/>
      <c r="C4" s="124"/>
      <c r="D4" s="124"/>
      <c r="E4" s="125"/>
      <c r="F4" s="111" t="s">
        <v>41</v>
      </c>
      <c r="G4" s="111" t="s">
        <v>107</v>
      </c>
      <c r="H4" s="111" t="s">
        <v>108</v>
      </c>
      <c r="I4" s="111" t="s">
        <v>109</v>
      </c>
      <c r="J4" s="111" t="s">
        <v>110</v>
      </c>
      <c r="K4" s="111" t="s">
        <v>111</v>
      </c>
      <c r="L4" s="111" t="s">
        <v>112</v>
      </c>
      <c r="M4" s="111" t="s">
        <v>113</v>
      </c>
      <c r="N4" s="111" t="s">
        <v>114</v>
      </c>
      <c r="O4" s="111" t="s">
        <v>115</v>
      </c>
      <c r="P4" s="111" t="s">
        <v>116</v>
      </c>
      <c r="Q4" s="128" t="s">
        <v>117</v>
      </c>
      <c r="R4" s="111" t="s">
        <v>118</v>
      </c>
      <c r="S4" s="111" t="s">
        <v>119</v>
      </c>
      <c r="T4" s="112" t="s">
        <v>120</v>
      </c>
      <c r="U4" s="111" t="s">
        <v>121</v>
      </c>
      <c r="V4" s="111" t="s">
        <v>122</v>
      </c>
      <c r="W4" s="111" t="s">
        <v>123</v>
      </c>
      <c r="X4" s="111" t="s">
        <v>124</v>
      </c>
      <c r="Y4" s="111" t="s">
        <v>125</v>
      </c>
      <c r="Z4" s="111" t="s">
        <v>126</v>
      </c>
      <c r="AA4" s="111" t="s">
        <v>127</v>
      </c>
      <c r="AB4" s="111" t="s">
        <v>128</v>
      </c>
      <c r="AC4" s="111" t="s">
        <v>129</v>
      </c>
      <c r="AD4" s="111" t="s">
        <v>130</v>
      </c>
      <c r="AE4" s="116" t="s">
        <v>131</v>
      </c>
      <c r="AF4" s="129" t="s">
        <v>132</v>
      </c>
      <c r="AG4" s="23"/>
    </row>
    <row r="5" spans="1:33" ht="18" customHeight="1">
      <c r="A5" s="109" t="s">
        <v>39</v>
      </c>
      <c r="B5" s="109"/>
      <c r="C5" s="114"/>
      <c r="D5" s="112" t="s">
        <v>40</v>
      </c>
      <c r="E5" s="126" t="s">
        <v>215</v>
      </c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2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29"/>
      <c r="AG5" s="23"/>
    </row>
    <row r="6" spans="1:33" ht="18" customHeight="1">
      <c r="A6" s="37" t="s">
        <v>48</v>
      </c>
      <c r="B6" s="37" t="s">
        <v>49</v>
      </c>
      <c r="C6" s="38" t="s">
        <v>50</v>
      </c>
      <c r="D6" s="112"/>
      <c r="E6" s="127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06"/>
      <c r="T6" s="105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30"/>
      <c r="AG6" s="23"/>
    </row>
    <row r="7" spans="1:33" ht="22.5" customHeight="1">
      <c r="A7" s="13"/>
      <c r="B7" s="13"/>
      <c r="C7" s="13"/>
      <c r="D7" s="13"/>
      <c r="E7" s="12" t="s">
        <v>41</v>
      </c>
      <c r="F7" s="16">
        <v>76582</v>
      </c>
      <c r="G7" s="16">
        <v>3170</v>
      </c>
      <c r="H7" s="16">
        <v>4670</v>
      </c>
      <c r="I7" s="16">
        <v>0</v>
      </c>
      <c r="J7" s="16">
        <v>0</v>
      </c>
      <c r="K7" s="16">
        <v>1300</v>
      </c>
      <c r="L7" s="16">
        <v>3600</v>
      </c>
      <c r="M7" s="16">
        <v>1100</v>
      </c>
      <c r="N7" s="16">
        <v>0</v>
      </c>
      <c r="O7" s="16">
        <v>3500</v>
      </c>
      <c r="P7" s="16">
        <v>21230</v>
      </c>
      <c r="Q7" s="16">
        <v>700</v>
      </c>
      <c r="R7" s="16">
        <v>4000</v>
      </c>
      <c r="S7" s="15">
        <v>0</v>
      </c>
      <c r="T7" s="14">
        <v>1500</v>
      </c>
      <c r="U7" s="14">
        <v>1000</v>
      </c>
      <c r="V7" s="14">
        <v>1250</v>
      </c>
      <c r="W7" s="14">
        <v>0</v>
      </c>
      <c r="X7" s="14">
        <v>0</v>
      </c>
      <c r="Y7" s="14">
        <v>0</v>
      </c>
      <c r="Z7" s="14">
        <v>3000</v>
      </c>
      <c r="AA7" s="14">
        <v>0</v>
      </c>
      <c r="AB7" s="14">
        <v>1738</v>
      </c>
      <c r="AC7" s="14">
        <v>3008</v>
      </c>
      <c r="AD7" s="14">
        <v>6500</v>
      </c>
      <c r="AE7" s="14">
        <v>7900</v>
      </c>
      <c r="AF7" s="14">
        <v>7416</v>
      </c>
      <c r="AG7" s="24"/>
    </row>
    <row r="8" spans="1:33" ht="22.5" customHeight="1">
      <c r="A8" s="13"/>
      <c r="B8" s="13"/>
      <c r="C8" s="13"/>
      <c r="D8" s="13"/>
      <c r="E8" s="12" t="s">
        <v>2</v>
      </c>
      <c r="F8" s="16">
        <v>76582</v>
      </c>
      <c r="G8" s="16">
        <v>3170</v>
      </c>
      <c r="H8" s="16">
        <v>4670</v>
      </c>
      <c r="I8" s="16">
        <v>0</v>
      </c>
      <c r="J8" s="16">
        <v>0</v>
      </c>
      <c r="K8" s="16">
        <v>1300</v>
      </c>
      <c r="L8" s="16">
        <v>3600</v>
      </c>
      <c r="M8" s="16">
        <v>1100</v>
      </c>
      <c r="N8" s="16">
        <v>0</v>
      </c>
      <c r="O8" s="16">
        <v>3500</v>
      </c>
      <c r="P8" s="16">
        <v>21230</v>
      </c>
      <c r="Q8" s="16">
        <v>700</v>
      </c>
      <c r="R8" s="16">
        <v>4000</v>
      </c>
      <c r="S8" s="15">
        <v>0</v>
      </c>
      <c r="T8" s="14">
        <v>1500</v>
      </c>
      <c r="U8" s="14">
        <v>1000</v>
      </c>
      <c r="V8" s="14">
        <v>1250</v>
      </c>
      <c r="W8" s="14">
        <v>0</v>
      </c>
      <c r="X8" s="14">
        <v>0</v>
      </c>
      <c r="Y8" s="14">
        <v>0</v>
      </c>
      <c r="Z8" s="14">
        <v>3000</v>
      </c>
      <c r="AA8" s="14">
        <v>0</v>
      </c>
      <c r="AB8" s="14">
        <v>1738</v>
      </c>
      <c r="AC8" s="14">
        <v>3008</v>
      </c>
      <c r="AD8" s="14">
        <v>6500</v>
      </c>
      <c r="AE8" s="14">
        <v>7900</v>
      </c>
      <c r="AF8" s="14">
        <v>7416</v>
      </c>
      <c r="AG8" s="23"/>
    </row>
    <row r="9" spans="1:33" ht="22.5" customHeight="1">
      <c r="A9" s="13"/>
      <c r="B9" s="13"/>
      <c r="C9" s="13"/>
      <c r="D9" s="13"/>
      <c r="E9" s="12" t="s">
        <v>55</v>
      </c>
      <c r="F9" s="16">
        <v>76582</v>
      </c>
      <c r="G9" s="16">
        <v>3170</v>
      </c>
      <c r="H9" s="16">
        <v>4670</v>
      </c>
      <c r="I9" s="16">
        <v>0</v>
      </c>
      <c r="J9" s="16">
        <v>0</v>
      </c>
      <c r="K9" s="16">
        <v>1300</v>
      </c>
      <c r="L9" s="16">
        <v>3600</v>
      </c>
      <c r="M9" s="16">
        <v>1100</v>
      </c>
      <c r="N9" s="16">
        <v>0</v>
      </c>
      <c r="O9" s="16">
        <v>3500</v>
      </c>
      <c r="P9" s="16">
        <v>21230</v>
      </c>
      <c r="Q9" s="16">
        <v>700</v>
      </c>
      <c r="R9" s="16">
        <v>4000</v>
      </c>
      <c r="S9" s="15">
        <v>0</v>
      </c>
      <c r="T9" s="14">
        <v>1500</v>
      </c>
      <c r="U9" s="14">
        <v>1000</v>
      </c>
      <c r="V9" s="14">
        <v>1250</v>
      </c>
      <c r="W9" s="14">
        <v>0</v>
      </c>
      <c r="X9" s="14">
        <v>0</v>
      </c>
      <c r="Y9" s="14">
        <v>0</v>
      </c>
      <c r="Z9" s="14">
        <v>3000</v>
      </c>
      <c r="AA9" s="14">
        <v>0</v>
      </c>
      <c r="AB9" s="14">
        <v>1738</v>
      </c>
      <c r="AC9" s="14">
        <v>3008</v>
      </c>
      <c r="AD9" s="14">
        <v>6500</v>
      </c>
      <c r="AE9" s="14">
        <v>7900</v>
      </c>
      <c r="AF9" s="14">
        <v>7416</v>
      </c>
      <c r="AG9" s="23"/>
    </row>
    <row r="10" spans="1:33" ht="22.5" customHeight="1">
      <c r="A10" s="13" t="s">
        <v>56</v>
      </c>
      <c r="B10" s="13" t="s">
        <v>57</v>
      </c>
      <c r="C10" s="13" t="s">
        <v>58</v>
      </c>
      <c r="D10" s="13" t="s">
        <v>59</v>
      </c>
      <c r="E10" s="12" t="s">
        <v>60</v>
      </c>
      <c r="F10" s="16">
        <v>570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5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570</v>
      </c>
      <c r="AG10" s="23"/>
    </row>
    <row r="11" spans="1:33" ht="22.5" customHeight="1">
      <c r="A11" s="13" t="s">
        <v>65</v>
      </c>
      <c r="B11" s="13" t="s">
        <v>58</v>
      </c>
      <c r="C11" s="13" t="s">
        <v>58</v>
      </c>
      <c r="D11" s="13" t="s">
        <v>59</v>
      </c>
      <c r="E11" s="12" t="s">
        <v>66</v>
      </c>
      <c r="F11" s="16">
        <v>76012</v>
      </c>
      <c r="G11" s="16">
        <v>3170</v>
      </c>
      <c r="H11" s="16">
        <v>4670</v>
      </c>
      <c r="I11" s="16">
        <v>0</v>
      </c>
      <c r="J11" s="16">
        <v>0</v>
      </c>
      <c r="K11" s="16">
        <v>1300</v>
      </c>
      <c r="L11" s="16">
        <v>3600</v>
      </c>
      <c r="M11" s="16">
        <v>1100</v>
      </c>
      <c r="N11" s="16">
        <v>0</v>
      </c>
      <c r="O11" s="16">
        <v>3500</v>
      </c>
      <c r="P11" s="16">
        <v>21230</v>
      </c>
      <c r="Q11" s="16">
        <v>700</v>
      </c>
      <c r="R11" s="16">
        <v>4000</v>
      </c>
      <c r="S11" s="15">
        <v>0</v>
      </c>
      <c r="T11" s="14">
        <v>1500</v>
      </c>
      <c r="U11" s="14">
        <v>1000</v>
      </c>
      <c r="V11" s="14">
        <v>1250</v>
      </c>
      <c r="W11" s="14">
        <v>0</v>
      </c>
      <c r="X11" s="14">
        <v>0</v>
      </c>
      <c r="Y11" s="14">
        <v>0</v>
      </c>
      <c r="Z11" s="14">
        <v>3000</v>
      </c>
      <c r="AA11" s="14">
        <v>0</v>
      </c>
      <c r="AB11" s="14">
        <v>1738</v>
      </c>
      <c r="AC11" s="14">
        <v>3008</v>
      </c>
      <c r="AD11" s="14">
        <v>6500</v>
      </c>
      <c r="AE11" s="14">
        <v>7900</v>
      </c>
      <c r="AF11" s="14">
        <v>6846</v>
      </c>
      <c r="AG11" s="23"/>
    </row>
    <row r="12" spans="1:33" ht="18" customHeight="1">
      <c r="A12" s="23"/>
      <c r="B12" s="23"/>
      <c r="C12" s="24"/>
      <c r="D12" s="24"/>
      <c r="E12" s="24"/>
      <c r="F12" s="23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3"/>
    </row>
    <row r="13" spans="1:33" ht="18" customHeight="1">
      <c r="A13" s="23"/>
      <c r="B13" s="23"/>
      <c r="C13" s="24"/>
      <c r="D13" s="24"/>
      <c r="E13" s="24"/>
      <c r="F13" s="24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3"/>
    </row>
    <row r="14" spans="1:33" ht="18" customHeight="1">
      <c r="A14" s="24"/>
      <c r="B14" s="23"/>
      <c r="C14" s="23"/>
      <c r="D14" s="23"/>
      <c r="E14" s="24"/>
      <c r="F14" s="24"/>
      <c r="G14" s="23"/>
      <c r="H14" s="23"/>
      <c r="I14" s="23"/>
      <c r="J14" s="24"/>
      <c r="K14" s="23"/>
      <c r="L14" s="23"/>
      <c r="M14" s="23"/>
      <c r="N14" s="23"/>
      <c r="O14" s="23"/>
      <c r="P14" s="23"/>
      <c r="Q14" s="23"/>
      <c r="R14" s="23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3"/>
      <c r="AG14" s="23"/>
    </row>
    <row r="15" spans="1:33" ht="18" customHeight="1">
      <c r="A15" s="23"/>
      <c r="B15" s="23"/>
      <c r="C15" s="23"/>
      <c r="D15" s="23"/>
      <c r="E15" s="23"/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4"/>
      <c r="T15" s="23"/>
      <c r="U15" s="23"/>
      <c r="V15" s="24"/>
      <c r="W15" s="23"/>
      <c r="X15" s="24"/>
      <c r="Y15" s="23"/>
      <c r="Z15" s="23"/>
      <c r="AA15" s="23"/>
      <c r="AB15" s="24"/>
      <c r="AC15" s="24"/>
      <c r="AD15" s="24"/>
      <c r="AE15" s="24"/>
      <c r="AF15" s="23"/>
      <c r="AG15" s="23"/>
    </row>
    <row r="16" spans="1:33" ht="18" customHeight="1">
      <c r="A16" s="23"/>
      <c r="B16" s="23"/>
      <c r="C16" s="23"/>
      <c r="D16" s="23"/>
      <c r="E16" s="23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23"/>
      <c r="T16" s="23"/>
      <c r="U16" s="23"/>
      <c r="V16" s="23"/>
      <c r="W16" s="23"/>
      <c r="X16" s="23"/>
      <c r="Y16" s="23"/>
      <c r="Z16" s="23"/>
      <c r="AA16" s="23"/>
      <c r="AB16" s="24"/>
      <c r="AC16" s="23"/>
      <c r="AD16" s="24"/>
      <c r="AE16" s="23"/>
      <c r="AF16" s="23"/>
      <c r="AG16" s="23"/>
    </row>
    <row r="17" spans="1:33" ht="18" customHeight="1">
      <c r="A17" s="23"/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3"/>
      <c r="T17" s="23"/>
      <c r="U17" s="23"/>
      <c r="V17" s="23"/>
      <c r="W17" s="23"/>
      <c r="X17" s="23"/>
      <c r="Y17" s="23"/>
      <c r="Z17" s="23"/>
      <c r="AA17" s="23"/>
      <c r="AB17" s="24"/>
      <c r="AC17" s="23"/>
      <c r="AD17" s="23"/>
      <c r="AE17" s="23"/>
      <c r="AF17" s="23"/>
      <c r="AG17" s="23"/>
    </row>
  </sheetData>
  <sheetProtection/>
  <mergeCells count="32">
    <mergeCell ref="AE4:AE6"/>
    <mergeCell ref="AF4:AF6"/>
    <mergeCell ref="AA4:AA6"/>
    <mergeCell ref="AB4:AB6"/>
    <mergeCell ref="AC4:AC6"/>
    <mergeCell ref="AD4:AD6"/>
    <mergeCell ref="W4:W6"/>
    <mergeCell ref="X4:X6"/>
    <mergeCell ref="Y4:Y6"/>
    <mergeCell ref="Z4:Z6"/>
    <mergeCell ref="S4:S6"/>
    <mergeCell ref="T4:T6"/>
    <mergeCell ref="U4:U6"/>
    <mergeCell ref="V4:V6"/>
    <mergeCell ref="O4:O6"/>
    <mergeCell ref="P4:P6"/>
    <mergeCell ref="Q4:Q6"/>
    <mergeCell ref="R4:R6"/>
    <mergeCell ref="K4:K6"/>
    <mergeCell ref="L4:L6"/>
    <mergeCell ref="M4:M6"/>
    <mergeCell ref="N4:N6"/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1" t="s">
        <v>133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2"/>
      <c r="R1" s="23"/>
      <c r="S1" s="23"/>
      <c r="T1" s="23"/>
    </row>
    <row r="2" spans="1:20" ht="18" customHeight="1">
      <c r="A2" s="107" t="s">
        <v>134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23"/>
      <c r="S2" s="23"/>
      <c r="T2" s="23"/>
    </row>
    <row r="3" spans="1:20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 t="s">
        <v>3</v>
      </c>
      <c r="R3" s="23"/>
      <c r="S3" s="23"/>
      <c r="T3" s="23"/>
    </row>
    <row r="4" spans="1:20" ht="18" customHeight="1">
      <c r="A4" s="121" t="s">
        <v>35</v>
      </c>
      <c r="B4" s="131"/>
      <c r="C4" s="131"/>
      <c r="D4" s="131"/>
      <c r="E4" s="115"/>
      <c r="F4" s="111" t="s">
        <v>41</v>
      </c>
      <c r="G4" s="111" t="s">
        <v>135</v>
      </c>
      <c r="H4" s="112" t="s">
        <v>136</v>
      </c>
      <c r="I4" s="111" t="s">
        <v>137</v>
      </c>
      <c r="J4" s="111" t="s">
        <v>138</v>
      </c>
      <c r="K4" s="111" t="s">
        <v>139</v>
      </c>
      <c r="L4" s="111" t="s">
        <v>140</v>
      </c>
      <c r="M4" s="111" t="s">
        <v>141</v>
      </c>
      <c r="N4" s="111" t="s">
        <v>142</v>
      </c>
      <c r="O4" s="111" t="s">
        <v>143</v>
      </c>
      <c r="P4" s="111" t="s">
        <v>144</v>
      </c>
      <c r="Q4" s="115" t="s">
        <v>145</v>
      </c>
      <c r="R4" s="23"/>
      <c r="S4" s="23"/>
      <c r="T4" s="23"/>
    </row>
    <row r="5" spans="1:20" ht="18" customHeight="1">
      <c r="A5" s="114" t="s">
        <v>39</v>
      </c>
      <c r="B5" s="124"/>
      <c r="C5" s="125"/>
      <c r="D5" s="105" t="s">
        <v>40</v>
      </c>
      <c r="E5" s="133" t="s">
        <v>88</v>
      </c>
      <c r="F5" s="111"/>
      <c r="G5" s="111"/>
      <c r="H5" s="112"/>
      <c r="I5" s="111"/>
      <c r="J5" s="111"/>
      <c r="K5" s="111"/>
      <c r="L5" s="111"/>
      <c r="M5" s="111"/>
      <c r="N5" s="111"/>
      <c r="O5" s="111"/>
      <c r="P5" s="111"/>
      <c r="Q5" s="115"/>
      <c r="R5" s="23"/>
      <c r="S5" s="23"/>
      <c r="T5" s="23"/>
    </row>
    <row r="6" spans="1:20" ht="33.75" customHeight="1">
      <c r="A6" s="5" t="s">
        <v>48</v>
      </c>
      <c r="B6" s="5" t="s">
        <v>49</v>
      </c>
      <c r="C6" s="36" t="s">
        <v>50</v>
      </c>
      <c r="D6" s="132"/>
      <c r="E6" s="132"/>
      <c r="F6" s="106"/>
      <c r="G6" s="106"/>
      <c r="H6" s="105"/>
      <c r="I6" s="106"/>
      <c r="J6" s="106"/>
      <c r="K6" s="106"/>
      <c r="L6" s="106"/>
      <c r="M6" s="106"/>
      <c r="N6" s="106"/>
      <c r="O6" s="106"/>
      <c r="P6" s="106"/>
      <c r="Q6" s="134"/>
      <c r="R6" s="23"/>
      <c r="S6" s="23"/>
      <c r="T6" s="23"/>
    </row>
    <row r="7" spans="1:20" ht="22.5" customHeight="1">
      <c r="A7" s="13"/>
      <c r="B7" s="13"/>
      <c r="C7" s="13"/>
      <c r="D7" s="13"/>
      <c r="E7" s="12" t="s">
        <v>41</v>
      </c>
      <c r="F7" s="16">
        <v>4008</v>
      </c>
      <c r="G7" s="16">
        <v>0</v>
      </c>
      <c r="H7" s="16">
        <v>0</v>
      </c>
      <c r="I7" s="16">
        <v>0</v>
      </c>
      <c r="J7" s="16">
        <v>0</v>
      </c>
      <c r="K7" s="16">
        <v>2475</v>
      </c>
      <c r="L7" s="16">
        <v>0</v>
      </c>
      <c r="M7" s="16">
        <v>1533</v>
      </c>
      <c r="N7" s="16">
        <v>0</v>
      </c>
      <c r="O7" s="16">
        <v>0</v>
      </c>
      <c r="P7" s="16">
        <v>0</v>
      </c>
      <c r="Q7" s="15">
        <v>0</v>
      </c>
      <c r="R7" s="24"/>
      <c r="S7" s="24"/>
      <c r="T7" s="24"/>
    </row>
    <row r="8" spans="1:20" ht="22.5" customHeight="1">
      <c r="A8" s="13"/>
      <c r="B8" s="13"/>
      <c r="C8" s="13"/>
      <c r="D8" s="13"/>
      <c r="E8" s="12" t="s">
        <v>2</v>
      </c>
      <c r="F8" s="16">
        <v>4008</v>
      </c>
      <c r="G8" s="16">
        <v>0</v>
      </c>
      <c r="H8" s="16">
        <v>0</v>
      </c>
      <c r="I8" s="16">
        <v>0</v>
      </c>
      <c r="J8" s="16">
        <v>0</v>
      </c>
      <c r="K8" s="16">
        <v>2475</v>
      </c>
      <c r="L8" s="16">
        <v>0</v>
      </c>
      <c r="M8" s="16">
        <v>1533</v>
      </c>
      <c r="N8" s="16">
        <v>0</v>
      </c>
      <c r="O8" s="16">
        <v>0</v>
      </c>
      <c r="P8" s="16">
        <v>0</v>
      </c>
      <c r="Q8" s="15">
        <v>0</v>
      </c>
      <c r="R8" s="24"/>
      <c r="S8" s="23"/>
      <c r="T8" s="23"/>
    </row>
    <row r="9" spans="1:20" ht="22.5" customHeight="1">
      <c r="A9" s="13"/>
      <c r="B9" s="13"/>
      <c r="C9" s="13"/>
      <c r="D9" s="13"/>
      <c r="E9" s="12" t="s">
        <v>55</v>
      </c>
      <c r="F9" s="16">
        <v>4008</v>
      </c>
      <c r="G9" s="16">
        <v>0</v>
      </c>
      <c r="H9" s="16">
        <v>0</v>
      </c>
      <c r="I9" s="16">
        <v>0</v>
      </c>
      <c r="J9" s="16">
        <v>0</v>
      </c>
      <c r="K9" s="16">
        <v>2475</v>
      </c>
      <c r="L9" s="16">
        <v>0</v>
      </c>
      <c r="M9" s="16">
        <v>1533</v>
      </c>
      <c r="N9" s="16">
        <v>0</v>
      </c>
      <c r="O9" s="16">
        <v>0</v>
      </c>
      <c r="P9" s="16">
        <v>0</v>
      </c>
      <c r="Q9" s="15">
        <v>0</v>
      </c>
      <c r="R9" s="24"/>
      <c r="S9" s="23"/>
      <c r="T9" s="23"/>
    </row>
    <row r="10" spans="1:20" ht="22.5" customHeight="1">
      <c r="A10" s="13" t="s">
        <v>65</v>
      </c>
      <c r="B10" s="13" t="s">
        <v>58</v>
      </c>
      <c r="C10" s="13" t="s">
        <v>58</v>
      </c>
      <c r="D10" s="13" t="s">
        <v>59</v>
      </c>
      <c r="E10" s="12" t="s">
        <v>66</v>
      </c>
      <c r="F10" s="16">
        <v>4008</v>
      </c>
      <c r="G10" s="16">
        <v>0</v>
      </c>
      <c r="H10" s="16">
        <v>0</v>
      </c>
      <c r="I10" s="16">
        <v>0</v>
      </c>
      <c r="J10" s="16">
        <v>0</v>
      </c>
      <c r="K10" s="16">
        <v>2475</v>
      </c>
      <c r="L10" s="16">
        <v>0</v>
      </c>
      <c r="M10" s="16">
        <v>1533</v>
      </c>
      <c r="N10" s="16">
        <v>0</v>
      </c>
      <c r="O10" s="16">
        <v>0</v>
      </c>
      <c r="P10" s="16">
        <v>0</v>
      </c>
      <c r="Q10" s="15">
        <v>0</v>
      </c>
      <c r="R10" s="24"/>
      <c r="S10" s="23"/>
      <c r="T10" s="23"/>
    </row>
    <row r="11" spans="1:20" ht="18" customHeight="1">
      <c r="A11" s="23"/>
      <c r="B11" s="24"/>
      <c r="C11" s="24"/>
      <c r="D11" s="24"/>
      <c r="E11" s="24"/>
      <c r="F11" s="23"/>
      <c r="G11" s="24"/>
      <c r="H11" s="24"/>
      <c r="I11" s="24"/>
      <c r="J11" s="24"/>
      <c r="K11" s="24"/>
      <c r="L11" s="24"/>
      <c r="M11" s="23"/>
      <c r="N11" s="24"/>
      <c r="O11" s="24"/>
      <c r="P11" s="24"/>
      <c r="Q11" s="24"/>
      <c r="R11" s="23"/>
      <c r="S11" s="23"/>
      <c r="T11" s="23"/>
    </row>
    <row r="12" spans="1:20" ht="18" customHeight="1">
      <c r="A12" s="23"/>
      <c r="B12" s="24"/>
      <c r="C12" s="23"/>
      <c r="D12" s="24"/>
      <c r="E12" s="24"/>
      <c r="F12" s="24"/>
      <c r="G12" s="23"/>
      <c r="H12" s="24"/>
      <c r="I12" s="23"/>
      <c r="J12" s="24"/>
      <c r="K12" s="24"/>
      <c r="L12" s="24"/>
      <c r="M12" s="24"/>
      <c r="N12" s="24"/>
      <c r="O12" s="24"/>
      <c r="P12" s="24"/>
      <c r="Q12" s="24"/>
      <c r="R12" s="23"/>
      <c r="S12" s="23"/>
      <c r="T12" s="23"/>
    </row>
    <row r="13" spans="1:20" ht="18" customHeight="1">
      <c r="A13" s="23"/>
      <c r="B13" s="24"/>
      <c r="C13" s="24"/>
      <c r="D13" s="24"/>
      <c r="E13" s="24"/>
      <c r="F13" s="24"/>
      <c r="G13" s="23"/>
      <c r="H13" s="24"/>
      <c r="I13" s="24"/>
      <c r="J13" s="24"/>
      <c r="K13" s="24"/>
      <c r="L13" s="24"/>
      <c r="M13" s="24"/>
      <c r="N13" s="24"/>
      <c r="O13" s="23"/>
      <c r="P13" s="24"/>
      <c r="Q13" s="24"/>
      <c r="R13" s="23"/>
      <c r="S13" s="23"/>
      <c r="T13" s="23"/>
    </row>
    <row r="14" spans="1:20" ht="18" customHeight="1">
      <c r="A14" s="23"/>
      <c r="B14" s="23"/>
      <c r="C14" s="23"/>
      <c r="D14" s="24"/>
      <c r="E14" s="24"/>
      <c r="F14" s="2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" customHeight="1">
      <c r="A15" s="23"/>
      <c r="B15" s="23"/>
      <c r="C15" s="23"/>
      <c r="D15" s="23"/>
      <c r="E15" s="24"/>
      <c r="F15" s="23"/>
      <c r="G15" s="24"/>
      <c r="H15" s="24"/>
      <c r="I15" s="2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8" customHeight="1">
      <c r="A16" s="23"/>
      <c r="B16" s="23"/>
      <c r="C16" s="23"/>
      <c r="D16" s="23"/>
      <c r="E16" s="24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</sheetData>
  <sheetProtection/>
  <mergeCells count="17">
    <mergeCell ref="O4:O6"/>
    <mergeCell ref="P4:P6"/>
    <mergeCell ref="Q4:Q6"/>
    <mergeCell ref="K4:K6"/>
    <mergeCell ref="L4:L6"/>
    <mergeCell ref="M4:M6"/>
    <mergeCell ref="N4:N6"/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6.5" style="23" customWidth="1"/>
    <col min="4" max="4" width="75.33203125" style="23" customWidth="1"/>
    <col min="5" max="10" width="22.83203125" style="23" customWidth="1"/>
    <col min="11" max="210" width="9.16015625" style="23" customWidth="1"/>
  </cols>
  <sheetData>
    <row r="1" spans="1:6" ht="18" customHeight="1">
      <c r="A1" s="1" t="s">
        <v>146</v>
      </c>
      <c r="B1" s="1"/>
      <c r="C1" s="1"/>
      <c r="D1" s="1"/>
      <c r="E1" s="25"/>
      <c r="F1" s="25"/>
    </row>
    <row r="2" spans="1:10" ht="18" customHeight="1">
      <c r="A2" s="107" t="s">
        <v>147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8" customHeight="1">
      <c r="A3" s="3" t="s">
        <v>2</v>
      </c>
      <c r="B3" s="3"/>
      <c r="C3" s="3"/>
      <c r="D3" s="3"/>
      <c r="J3" s="26" t="s">
        <v>148</v>
      </c>
    </row>
    <row r="4" spans="1:10" ht="18" customHeight="1">
      <c r="A4" s="135" t="s">
        <v>149</v>
      </c>
      <c r="B4" s="135"/>
      <c r="C4" s="135"/>
      <c r="D4" s="135"/>
      <c r="E4" s="34" t="s">
        <v>150</v>
      </c>
      <c r="F4" s="34"/>
      <c r="G4" s="34"/>
      <c r="H4" s="34" t="s">
        <v>52</v>
      </c>
      <c r="I4" s="34"/>
      <c r="J4" s="34"/>
    </row>
    <row r="5" spans="1:10" ht="18" customHeight="1">
      <c r="A5" s="135" t="s">
        <v>39</v>
      </c>
      <c r="B5" s="135"/>
      <c r="C5" s="135"/>
      <c r="D5" s="135" t="s">
        <v>151</v>
      </c>
      <c r="E5" s="112" t="s">
        <v>41</v>
      </c>
      <c r="F5" s="112" t="s">
        <v>37</v>
      </c>
      <c r="G5" s="109" t="s">
        <v>38</v>
      </c>
      <c r="H5" s="112" t="s">
        <v>41</v>
      </c>
      <c r="I5" s="112" t="s">
        <v>37</v>
      </c>
      <c r="J5" s="109" t="s">
        <v>38</v>
      </c>
    </row>
    <row r="6" spans="1:13" ht="18" customHeight="1">
      <c r="A6" s="27" t="s">
        <v>48</v>
      </c>
      <c r="B6" s="27" t="s">
        <v>49</v>
      </c>
      <c r="C6" s="27" t="s">
        <v>50</v>
      </c>
      <c r="D6" s="135"/>
      <c r="E6" s="105"/>
      <c r="F6" s="105"/>
      <c r="G6" s="117"/>
      <c r="H6" s="105"/>
      <c r="I6" s="105"/>
      <c r="J6" s="117"/>
      <c r="K6" s="24"/>
      <c r="L6" s="24"/>
      <c r="M6" s="24"/>
    </row>
    <row r="7" spans="1:12" ht="24" customHeight="1">
      <c r="A7" s="13"/>
      <c r="B7" s="13"/>
      <c r="C7" s="13"/>
      <c r="D7" s="12" t="s">
        <v>41</v>
      </c>
      <c r="E7" s="16">
        <v>11268</v>
      </c>
      <c r="F7" s="16">
        <v>11268</v>
      </c>
      <c r="G7" s="31">
        <v>0</v>
      </c>
      <c r="H7" s="16">
        <v>11268</v>
      </c>
      <c r="I7" s="16">
        <v>11268</v>
      </c>
      <c r="J7" s="35">
        <v>0</v>
      </c>
      <c r="K7" s="24"/>
      <c r="L7" s="24"/>
    </row>
    <row r="8" spans="1:10" ht="24" customHeight="1">
      <c r="A8" s="13"/>
      <c r="B8" s="13"/>
      <c r="C8" s="13"/>
      <c r="D8" s="12" t="s">
        <v>2</v>
      </c>
      <c r="E8" s="16">
        <v>11268</v>
      </c>
      <c r="F8" s="16">
        <v>11268</v>
      </c>
      <c r="G8" s="31">
        <v>0</v>
      </c>
      <c r="H8" s="16">
        <v>11268</v>
      </c>
      <c r="I8" s="16">
        <v>11268</v>
      </c>
      <c r="J8" s="35">
        <v>0</v>
      </c>
    </row>
    <row r="9" spans="1:10" ht="24" customHeight="1">
      <c r="A9" s="13"/>
      <c r="B9" s="13"/>
      <c r="C9" s="13"/>
      <c r="D9" s="12" t="s">
        <v>55</v>
      </c>
      <c r="E9" s="16">
        <v>11268</v>
      </c>
      <c r="F9" s="16">
        <v>11268</v>
      </c>
      <c r="G9" s="31">
        <v>0</v>
      </c>
      <c r="H9" s="16">
        <v>11268</v>
      </c>
      <c r="I9" s="16">
        <v>11268</v>
      </c>
      <c r="J9" s="35">
        <v>0</v>
      </c>
    </row>
    <row r="10" spans="1:10" ht="24" customHeight="1">
      <c r="A10" s="13"/>
      <c r="B10" s="13"/>
      <c r="C10" s="13"/>
      <c r="D10" s="12" t="s">
        <v>68</v>
      </c>
      <c r="E10" s="16">
        <v>6268</v>
      </c>
      <c r="F10" s="16">
        <v>6268</v>
      </c>
      <c r="G10" s="31">
        <v>0</v>
      </c>
      <c r="H10" s="16">
        <v>6268</v>
      </c>
      <c r="I10" s="16">
        <v>6268</v>
      </c>
      <c r="J10" s="35">
        <v>0</v>
      </c>
    </row>
    <row r="11" spans="1:10" ht="24" customHeight="1">
      <c r="A11" s="13" t="s">
        <v>65</v>
      </c>
      <c r="B11" s="13" t="s">
        <v>58</v>
      </c>
      <c r="C11" s="13" t="s">
        <v>67</v>
      </c>
      <c r="D11" s="12" t="s">
        <v>152</v>
      </c>
      <c r="E11" s="16">
        <v>1000</v>
      </c>
      <c r="F11" s="16">
        <v>1000</v>
      </c>
      <c r="G11" s="31">
        <v>0</v>
      </c>
      <c r="H11" s="16">
        <v>1000</v>
      </c>
      <c r="I11" s="16">
        <v>1000</v>
      </c>
      <c r="J11" s="35">
        <v>0</v>
      </c>
    </row>
    <row r="12" spans="1:10" ht="24" customHeight="1">
      <c r="A12" s="13" t="s">
        <v>65</v>
      </c>
      <c r="B12" s="13" t="s">
        <v>58</v>
      </c>
      <c r="C12" s="13" t="s">
        <v>67</v>
      </c>
      <c r="D12" s="12" t="s">
        <v>153</v>
      </c>
      <c r="E12" s="16">
        <v>1768</v>
      </c>
      <c r="F12" s="16">
        <v>1768</v>
      </c>
      <c r="G12" s="31">
        <v>0</v>
      </c>
      <c r="H12" s="16">
        <v>1768</v>
      </c>
      <c r="I12" s="16">
        <v>1768</v>
      </c>
      <c r="J12" s="35">
        <v>0</v>
      </c>
    </row>
    <row r="13" spans="1:10" ht="24" customHeight="1">
      <c r="A13" s="13" t="s">
        <v>65</v>
      </c>
      <c r="B13" s="13" t="s">
        <v>58</v>
      </c>
      <c r="C13" s="13" t="s">
        <v>67</v>
      </c>
      <c r="D13" s="12" t="s">
        <v>154</v>
      </c>
      <c r="E13" s="16">
        <v>1000</v>
      </c>
      <c r="F13" s="16">
        <v>1000</v>
      </c>
      <c r="G13" s="31">
        <v>0</v>
      </c>
      <c r="H13" s="16">
        <v>1000</v>
      </c>
      <c r="I13" s="16">
        <v>1000</v>
      </c>
      <c r="J13" s="35">
        <v>0</v>
      </c>
    </row>
    <row r="14" spans="1:10" ht="24" customHeight="1">
      <c r="A14" s="13" t="s">
        <v>65</v>
      </c>
      <c r="B14" s="13" t="s">
        <v>58</v>
      </c>
      <c r="C14" s="13" t="s">
        <v>67</v>
      </c>
      <c r="D14" s="12" t="s">
        <v>155</v>
      </c>
      <c r="E14" s="16">
        <v>500</v>
      </c>
      <c r="F14" s="16">
        <v>500</v>
      </c>
      <c r="G14" s="31">
        <v>0</v>
      </c>
      <c r="H14" s="16">
        <v>500</v>
      </c>
      <c r="I14" s="16">
        <v>500</v>
      </c>
      <c r="J14" s="35">
        <v>0</v>
      </c>
    </row>
    <row r="15" spans="1:10" ht="24" customHeight="1">
      <c r="A15" s="13" t="s">
        <v>65</v>
      </c>
      <c r="B15" s="13" t="s">
        <v>58</v>
      </c>
      <c r="C15" s="13" t="s">
        <v>67</v>
      </c>
      <c r="D15" s="12" t="s">
        <v>156</v>
      </c>
      <c r="E15" s="16">
        <v>900</v>
      </c>
      <c r="F15" s="16">
        <v>900</v>
      </c>
      <c r="G15" s="31">
        <v>0</v>
      </c>
      <c r="H15" s="16">
        <v>900</v>
      </c>
      <c r="I15" s="16">
        <v>900</v>
      </c>
      <c r="J15" s="35">
        <v>0</v>
      </c>
    </row>
    <row r="16" spans="1:10" ht="24" customHeight="1">
      <c r="A16" s="13" t="s">
        <v>65</v>
      </c>
      <c r="B16" s="13" t="s">
        <v>58</v>
      </c>
      <c r="C16" s="13" t="s">
        <v>67</v>
      </c>
      <c r="D16" s="12" t="s">
        <v>157</v>
      </c>
      <c r="E16" s="16">
        <v>1100</v>
      </c>
      <c r="F16" s="16">
        <v>1100</v>
      </c>
      <c r="G16" s="31">
        <v>0</v>
      </c>
      <c r="H16" s="16">
        <v>1100</v>
      </c>
      <c r="I16" s="16">
        <v>1100</v>
      </c>
      <c r="J16" s="35">
        <v>0</v>
      </c>
    </row>
    <row r="17" spans="1:10" ht="24" customHeight="1">
      <c r="A17" s="13"/>
      <c r="B17" s="13"/>
      <c r="C17" s="13"/>
      <c r="D17" s="12" t="s">
        <v>70</v>
      </c>
      <c r="E17" s="16">
        <v>5000</v>
      </c>
      <c r="F17" s="16">
        <v>5000</v>
      </c>
      <c r="G17" s="31">
        <v>0</v>
      </c>
      <c r="H17" s="16">
        <v>5000</v>
      </c>
      <c r="I17" s="16">
        <v>5000</v>
      </c>
      <c r="J17" s="35">
        <v>0</v>
      </c>
    </row>
    <row r="18" spans="1:10" ht="24" customHeight="1">
      <c r="A18" s="13" t="s">
        <v>65</v>
      </c>
      <c r="B18" s="13" t="s">
        <v>57</v>
      </c>
      <c r="C18" s="13" t="s">
        <v>69</v>
      </c>
      <c r="D18" s="12" t="s">
        <v>158</v>
      </c>
      <c r="E18" s="16">
        <v>5000</v>
      </c>
      <c r="F18" s="16">
        <v>5000</v>
      </c>
      <c r="G18" s="31">
        <v>0</v>
      </c>
      <c r="H18" s="16">
        <v>5000</v>
      </c>
      <c r="I18" s="16">
        <v>5000</v>
      </c>
      <c r="J18" s="35">
        <v>0</v>
      </c>
    </row>
    <row r="19" spans="1:9" ht="18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spans="4:9" ht="18" customHeight="1">
      <c r="D20" s="24"/>
      <c r="E20" s="24"/>
      <c r="F20" s="24"/>
      <c r="G20" s="24"/>
      <c r="H20" s="24"/>
      <c r="I20" s="24"/>
    </row>
    <row r="21" spans="5:9" ht="18" customHeight="1">
      <c r="E21" s="24"/>
      <c r="F21" s="24"/>
      <c r="G21" s="24"/>
      <c r="H21" s="24"/>
      <c r="I21" s="24"/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" bottom="0.79" header="0.51" footer="0.51"/>
  <pageSetup fitToHeight="100" fitToWidth="1" horizontalDpi="180" verticalDpi="18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null,null,总收发</cp:lastModifiedBy>
  <cp:lastPrinted>2019-01-29T00:45:47Z</cp:lastPrinted>
  <dcterms:created xsi:type="dcterms:W3CDTF">2019-01-18T08:42:07Z</dcterms:created>
  <dcterms:modified xsi:type="dcterms:W3CDTF">2019-03-01T02:32:11Z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